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<sst xmlns="http://schemas.openxmlformats.org/spreadsheetml/2006/main" count="153" uniqueCount="127">
  <si>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</si>
  <si>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</si>
  <si>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</si>
  <si>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</si>
  <si>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</si>
  <si>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</si>
  <si>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</si>
  <si>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</si>
  <si>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</si>
  <si>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</si>
  <si>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</si>
  <si>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</si>
  <si>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</si>
  <si>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</si>
  <si>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</si>
  <si>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</si>
  <si>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</si>
  <si>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</si>
  <si>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</si>
  <si>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</si>
  <si>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</si>
  <si>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</si>
  <si>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</si>
  <si>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</si>
  <si>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</si>
  <si>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</si>
  <si>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</si>
  <si>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</si>
  <si>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</si>
  <si>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</si>
  <si>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</si>
  <si>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</si>
  <si>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</si>
  <si>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</si>
  <si>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</si>
  <si>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</si>
  <si>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</si>
  <si>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</si>
  <si>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</si>
  <si>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</si>
  <si>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</si>
  <si>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</si>
  <si>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</si>
  <si>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</si>
  <si>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</si>
  <si>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</si>
  <si>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</si>
  <si>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</si>
  <si>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</si>
  <si>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</si>
  <si>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</si>
  <si>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</si>
  <si>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</si>
  <si>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</si>
  <si>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</si>
  <si>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</si>
  <si>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</si>
  <si>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</si>
  <si>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</si>
  <si>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</si>
  <si>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</si>
  <si>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</si>
  <si>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</si>
  <si>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</si>
  <si>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</si>
  <si>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</si>
  <si>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</si>
  <si>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</si>
  <si>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</si>
  <si>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</si>
  <si>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</si>
  <si>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</si>
  <si>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</si>
  <si>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</si>
  <si>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</si>
  <si>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</si>
  <si>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</si>
  <si>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</si>
  <si>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</si>
  <si>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</si>
  <si>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</si>
  <si>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</si>
  <si>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</si>
  <si>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</si>
  <si>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</si>
  <si>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</si>
  <si>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</si>
  <si>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</si>
  <si>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</si>
  <si>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</si>
  <si>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</si>
  <si>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</si>
  <si>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</si>
  <si>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</si>
  <si>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</si>
  <si>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</si>
  <si>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</si>
  <si>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</si>
  <si>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</si>
  <si>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</si>
  <si>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</si>
  <si>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</si>
  <si>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</si>
  <si>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</si>
  <si>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</si>
  <si>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</si>
  <si>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</si>
  <si>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</si>
  <si>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</si>
  <si>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</si>
  <si>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</si>
  <si>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</si>
  <si>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</si>
  <si>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</si>
  <si>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</si>
  <si>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</si>
  <si>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перше півріччя 2018 року</t>
  </si>
  <si>
    <t>Комінтернівський районний суд Одеської області</t>
  </si>
  <si>
    <t>67500. Одеська область.смт. Доброслав</t>
  </si>
  <si>
    <t>вул. Центральна. 81</t>
  </si>
  <si>
    <t>вул. Першотравнева. 51</t>
  </si>
  <si>
    <t/>
  </si>
  <si>
    <t xml:space="preserve">В. К. Барвенко </t>
  </si>
  <si>
    <t>А.В. Акімова</t>
  </si>
  <si>
    <t xml:space="preserve">(048 55) 4 03 50 </t>
  </si>
  <si>
    <t>inbox@km.od.court.gov.ua</t>
  </si>
  <si>
    <t>6 липня 2018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</si>
</sst>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&amp;L12CCEDAC&amp;C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719</v>
      </c>
      <c r="D6" s="96">
        <f>SUM(D7,D10,D13,D14,D15,D20,D23,D24,D18,D19)</f>
        <v>834055.37</v>
      </c>
      <c r="E6" s="96">
        <f>SUM(E7,E10,E13,E14,E15,E20,E23,E24,E18,E19)</f>
        <v>626</v>
      </c>
      <c r="F6" s="96">
        <f>SUM(F7,F10,F13,F14,F15,F20,F23,F24,F18,F19)</f>
        <v>778063.88</v>
      </c>
      <c r="G6" s="96">
        <f>SUM(G7,G10,G13,G14,G15,G20,G23,G24,G18,G19)</f>
        <v>8</v>
      </c>
      <c r="H6" s="96">
        <f>SUM(H7,H10,H13,H14,H15,H20,H23,H24,H18,H19)</f>
        <v>9995</v>
      </c>
      <c r="I6" s="96">
        <f>SUM(I7,I10,I13,I14,I15,I20,I23,I24,I18,I19)</f>
        <v>70</v>
      </c>
      <c r="J6" s="96">
        <f>SUM(J7,J10,J13,J14,J15,J20,J23,J24,J18,J19)</f>
        <v>47730.2</v>
      </c>
      <c r="K6" s="96">
        <f>SUM(K7,K10,K13,K14,K15,K20,K23,K24,K18,K19)</f>
        <v>22</v>
      </c>
      <c r="L6" s="96">
        <f>SUM(L7,L10,L13,L14,L15,L20,L23,L24,L18,L19)</f>
        <v>15309.49</v>
      </c>
    </row>
    <row r="7" spans="1:12" ht="16.5" customHeight="1">
      <c r="A7" s="87">
        <v>2</v>
      </c>
      <c r="B7" s="90" t="s">
        <v>75</v>
      </c>
      <c r="C7" s="97">
        <v>295</v>
      </c>
      <c r="D7" s="97">
        <v>572300.17</v>
      </c>
      <c r="E7" s="97">
        <v>281</v>
      </c>
      <c r="F7" s="97">
        <v>571901.27</v>
      </c>
      <c r="G7" s="97">
        <v>5</v>
      </c>
      <c r="H7" s="97">
        <v>7206.8</v>
      </c>
      <c r="I7" s="97">
        <v>10</v>
      </c>
      <c r="J7" s="97">
        <v>8356.4</v>
      </c>
      <c r="K7" s="97">
        <v>4</v>
      </c>
      <c r="L7" s="97">
        <v>4737.49</v>
      </c>
    </row>
    <row r="8" spans="1:12" ht="16.5" customHeight="1">
      <c r="A8" s="87">
        <v>3</v>
      </c>
      <c r="B8" s="91" t="s">
        <v>76</v>
      </c>
      <c r="C8" s="97">
        <v>201</v>
      </c>
      <c r="D8" s="97">
        <v>434612.9</v>
      </c>
      <c r="E8" s="97">
        <v>196</v>
      </c>
      <c r="F8" s="97">
        <v>412067.76</v>
      </c>
      <c r="G8" s="97">
        <v>4</v>
      </c>
      <c r="H8" s="97">
        <v>6502</v>
      </c>
      <c r="I8" s="97">
        <v>2</v>
      </c>
      <c r="J8" s="97">
        <v>3362</v>
      </c>
      <c r="K8" s="97"/>
      <c r="L8" s="97"/>
    </row>
    <row r="9" spans="1:12" ht="16.5" customHeight="1">
      <c r="A9" s="87">
        <v>4</v>
      </c>
      <c r="B9" s="91" t="s">
        <v>77</v>
      </c>
      <c r="C9" s="97">
        <v>94</v>
      </c>
      <c r="D9" s="97">
        <v>137687.27</v>
      </c>
      <c r="E9" s="97">
        <v>85</v>
      </c>
      <c r="F9" s="97">
        <v>159833.51</v>
      </c>
      <c r="G9" s="97">
        <v>1</v>
      </c>
      <c r="H9" s="97">
        <v>704.8</v>
      </c>
      <c r="I9" s="97">
        <v>8</v>
      </c>
      <c r="J9" s="97">
        <v>4994.4</v>
      </c>
      <c r="K9" s="97">
        <v>4</v>
      </c>
      <c r="L9" s="97">
        <v>4737.49</v>
      </c>
    </row>
    <row r="10" spans="1:12" ht="19.5" customHeight="1">
      <c r="A10" s="87">
        <v>5</v>
      </c>
      <c r="B10" s="90" t="s">
        <v>78</v>
      </c>
      <c r="C10" s="97">
        <v>205</v>
      </c>
      <c r="D10" s="97">
        <v>158612</v>
      </c>
      <c r="E10" s="97">
        <v>170</v>
      </c>
      <c r="F10" s="97">
        <v>115324.73</v>
      </c>
      <c r="G10" s="97">
        <v>2</v>
      </c>
      <c r="H10" s="97">
        <v>2082.8</v>
      </c>
      <c r="I10" s="97">
        <v>28</v>
      </c>
      <c r="J10" s="97">
        <v>29524.8</v>
      </c>
      <c r="K10" s="97">
        <v>12</v>
      </c>
      <c r="L10" s="97">
        <v>9514.8</v>
      </c>
    </row>
    <row r="11" spans="1:12" ht="19.5" customHeight="1">
      <c r="A11" s="87">
        <v>6</v>
      </c>
      <c r="B11" s="91" t="s">
        <v>79</v>
      </c>
      <c r="C11" s="97">
        <v>13</v>
      </c>
      <c r="D11" s="97">
        <v>21622</v>
      </c>
      <c r="E11" s="97">
        <v>9</v>
      </c>
      <c r="F11" s="97">
        <v>14205.66</v>
      </c>
      <c r="G11" s="97">
        <v>1</v>
      </c>
      <c r="H11" s="97">
        <v>1378</v>
      </c>
      <c r="I11" s="97">
        <v>3</v>
      </c>
      <c r="J11" s="97">
        <v>2944.8</v>
      </c>
      <c r="K11" s="97">
        <v>1</v>
      </c>
      <c r="L11" s="97">
        <v>1762</v>
      </c>
    </row>
    <row r="12" spans="1:12" ht="19.5" customHeight="1">
      <c r="A12" s="87">
        <v>7</v>
      </c>
      <c r="B12" s="91" t="s">
        <v>80</v>
      </c>
      <c r="C12" s="97">
        <v>192</v>
      </c>
      <c r="D12" s="97">
        <v>136990</v>
      </c>
      <c r="E12" s="97">
        <v>161</v>
      </c>
      <c r="F12" s="97">
        <v>101119.07</v>
      </c>
      <c r="G12" s="97">
        <v>1</v>
      </c>
      <c r="H12" s="97">
        <v>704.8</v>
      </c>
      <c r="I12" s="97">
        <v>25</v>
      </c>
      <c r="J12" s="97">
        <v>26580</v>
      </c>
      <c r="K12" s="97">
        <v>11</v>
      </c>
      <c r="L12" s="97">
        <v>7752.8</v>
      </c>
    </row>
    <row r="13" spans="1:12" ht="15" customHeight="1">
      <c r="A13" s="87">
        <v>8</v>
      </c>
      <c r="B13" s="90" t="s">
        <v>18</v>
      </c>
      <c r="C13" s="97">
        <v>94</v>
      </c>
      <c r="D13" s="97">
        <v>66251.2000000001</v>
      </c>
      <c r="E13" s="97">
        <v>89</v>
      </c>
      <c r="F13" s="97">
        <v>61109.0800000001</v>
      </c>
      <c r="G13" s="97"/>
      <c r="H13" s="97"/>
      <c r="I13" s="97">
        <v>3</v>
      </c>
      <c r="J13" s="97">
        <v>1632.4</v>
      </c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60</v>
      </c>
      <c r="D15" s="97">
        <v>23533.2</v>
      </c>
      <c r="E15" s="97">
        <v>59</v>
      </c>
      <c r="F15" s="97">
        <v>23738</v>
      </c>
      <c r="G15" s="97">
        <v>1</v>
      </c>
      <c r="H15" s="97">
        <v>705.4</v>
      </c>
      <c r="I15" s="97"/>
      <c r="J15" s="97"/>
      <c r="K15" s="97"/>
      <c r="L15" s="97"/>
    </row>
    <row r="16" spans="1:12" ht="21" customHeight="1">
      <c r="A16" s="87">
        <v>11</v>
      </c>
      <c r="B16" s="91" t="s">
        <v>79</v>
      </c>
      <c r="C16" s="97">
        <v>3</v>
      </c>
      <c r="D16" s="97">
        <v>2643</v>
      </c>
      <c r="E16" s="97">
        <v>3</v>
      </c>
      <c r="F16" s="97">
        <v>1585.8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57</v>
      </c>
      <c r="D17" s="97">
        <v>20890.2</v>
      </c>
      <c r="E17" s="97">
        <v>56</v>
      </c>
      <c r="F17" s="97">
        <v>22152.2</v>
      </c>
      <c r="G17" s="97">
        <v>1</v>
      </c>
      <c r="H17" s="97">
        <v>705.4</v>
      </c>
      <c r="I17" s="97"/>
      <c r="J17" s="97"/>
      <c r="K17" s="97"/>
      <c r="L17" s="97"/>
    </row>
    <row r="18" spans="1:12" ht="21" customHeight="1">
      <c r="A18" s="87">
        <v>13</v>
      </c>
      <c r="B18" s="99" t="s">
        <v>107</v>
      </c>
      <c r="C18" s="97">
        <v>63</v>
      </c>
      <c r="D18" s="97">
        <v>13182.6</v>
      </c>
      <c r="E18" s="97">
        <v>25</v>
      </c>
      <c r="F18" s="97">
        <v>5814.6</v>
      </c>
      <c r="G18" s="97"/>
      <c r="H18" s="97"/>
      <c r="I18" s="97">
        <v>29</v>
      </c>
      <c r="J18" s="97">
        <v>8216.6</v>
      </c>
      <c r="K18" s="97">
        <v>6</v>
      </c>
      <c r="L18" s="97">
        <v>1057.2</v>
      </c>
    </row>
    <row r="19" spans="1:12" ht="21" customHeight="1">
      <c r="A19" s="87">
        <v>14</v>
      </c>
      <c r="B19" s="99" t="s">
        <v>108</v>
      </c>
      <c r="C19" s="97">
        <v>2</v>
      </c>
      <c r="D19" s="97">
        <v>176.2</v>
      </c>
      <c r="E19" s="97">
        <v>2</v>
      </c>
      <c r="F19" s="97">
        <v>176.2</v>
      </c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2</v>
      </c>
      <c r="D38" s="96">
        <f>SUM(D39,D46,D47,D48)</f>
        <v>2466.8</v>
      </c>
      <c r="E38" s="96">
        <f>SUM(E39,E46,E47,E48)</f>
        <v>2</v>
      </c>
      <c r="F38" s="96">
        <f>SUM(F39,F46,F47,F48)</f>
        <v>2466.8</v>
      </c>
      <c r="G38" s="96">
        <f>SUM(G39,G46,G47,G48)</f>
        <v>0</v>
      </c>
      <c r="H38" s="96">
        <f>SUM(H39,H46,H47,H48)</f>
        <v>0</v>
      </c>
      <c r="I38" s="96">
        <f>SUM(I39,I46,I47,I48)</f>
        <v>1</v>
      </c>
      <c r="J38" s="96">
        <f>SUM(J39,J46,J47,J48)</f>
        <v>704.8</v>
      </c>
      <c r="K38" s="96">
        <f>SUM(K39,K46,K47,K48)</f>
        <v>0</v>
      </c>
      <c r="L38" s="96">
        <f>SUM(L39,L46,L47,L48)</f>
        <v>0</v>
      </c>
    </row>
    <row r="39" spans="1:12" ht="24" customHeight="1">
      <c r="A39" s="87">
        <v>34</v>
      </c>
      <c r="B39" s="90" t="s">
        <v>86</v>
      </c>
      <c r="C39" s="97">
        <f>SUM(C40,C43)</f>
        <v>2</v>
      </c>
      <c r="D39" s="97">
        <f>SUM(D40,D43)</f>
        <v>2466.8</v>
      </c>
      <c r="E39" s="97">
        <f>SUM(E40,E43)</f>
        <v>2</v>
      </c>
      <c r="F39" s="97">
        <f>SUM(F40,F43)</f>
        <v>2466.8</v>
      </c>
      <c r="G39" s="97">
        <f>SUM(G40,G43)</f>
        <v>0</v>
      </c>
      <c r="H39" s="97">
        <f>SUM(H40,H43)</f>
        <v>0</v>
      </c>
      <c r="I39" s="97">
        <f>SUM(I40,I43)</f>
        <v>1</v>
      </c>
      <c r="J39" s="97">
        <f>SUM(J40,J43)</f>
        <v>704.8</v>
      </c>
      <c r="K39" s="97">
        <f>SUM(K40,K43)</f>
        <v>0</v>
      </c>
      <c r="L39" s="97">
        <f>SUM(L40,L43)</f>
        <v>0</v>
      </c>
    </row>
    <row r="40" spans="1:12" ht="19.5" customHeight="1">
      <c r="A40" s="87">
        <v>35</v>
      </c>
      <c r="B40" s="90" t="s">
        <v>87</v>
      </c>
      <c r="C40" s="97">
        <v>1</v>
      </c>
      <c r="D40" s="97">
        <v>1762</v>
      </c>
      <c r="E40" s="97">
        <v>1</v>
      </c>
      <c r="F40" s="97">
        <v>1762</v>
      </c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>
        <v>1</v>
      </c>
      <c r="D41" s="97">
        <v>1762</v>
      </c>
      <c r="E41" s="97">
        <v>1</v>
      </c>
      <c r="F41" s="97">
        <v>1762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1</v>
      </c>
      <c r="D43" s="97">
        <v>704.8</v>
      </c>
      <c r="E43" s="97">
        <v>1</v>
      </c>
      <c r="F43" s="97">
        <v>704.8</v>
      </c>
      <c r="G43" s="97"/>
      <c r="H43" s="97"/>
      <c r="I43" s="97">
        <v>1</v>
      </c>
      <c r="J43" s="97">
        <v>704.8</v>
      </c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1</v>
      </c>
      <c r="D45" s="97">
        <v>704.8</v>
      </c>
      <c r="E45" s="97">
        <v>1</v>
      </c>
      <c r="F45" s="97">
        <v>704.8</v>
      </c>
      <c r="G45" s="97"/>
      <c r="H45" s="97"/>
      <c r="I45" s="97">
        <v>1</v>
      </c>
      <c r="J45" s="97">
        <v>704.8</v>
      </c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21</v>
      </c>
      <c r="D49" s="96">
        <f>SUM(D50:D53)</f>
        <v>380.59000000000003</v>
      </c>
      <c r="E49" s="96">
        <f>SUM(E50:E53)</f>
        <v>21</v>
      </c>
      <c r="F49" s="96">
        <f>SUM(F50:F53)</f>
        <v>470.62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18</v>
      </c>
      <c r="D50" s="97">
        <v>222.01</v>
      </c>
      <c r="E50" s="97">
        <v>18</v>
      </c>
      <c r="F50" s="97">
        <v>312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3</v>
      </c>
      <c r="D51" s="97">
        <v>158.58</v>
      </c>
      <c r="E51" s="97">
        <v>3</v>
      </c>
      <c r="F51" s="97">
        <v>158.62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407</v>
      </c>
      <c r="D54" s="96">
        <v>143426.799999999</v>
      </c>
      <c r="E54" s="96">
        <v>116</v>
      </c>
      <c r="F54" s="96">
        <v>40640.2000000001</v>
      </c>
      <c r="G54" s="96"/>
      <c r="H54" s="96"/>
      <c r="I54" s="96">
        <v>406</v>
      </c>
      <c r="J54" s="96">
        <v>143059.999999999</v>
      </c>
      <c r="K54" s="97">
        <v>1</v>
      </c>
      <c r="L54" s="96">
        <v>352.4</v>
      </c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1149</v>
      </c>
      <c r="D55" s="96">
        <f t="shared" si="0"/>
        <v>980329.559999999</v>
      </c>
      <c r="E55" s="96">
        <f t="shared" si="0"/>
        <v>765</v>
      </c>
      <c r="F55" s="96">
        <f t="shared" si="0"/>
        <v>821641.5000000001</v>
      </c>
      <c r="G55" s="96">
        <f t="shared" si="0"/>
        <v>8</v>
      </c>
      <c r="H55" s="96">
        <f t="shared" si="0"/>
        <v>9995</v>
      </c>
      <c r="I55" s="96">
        <f t="shared" si="0"/>
        <v>477</v>
      </c>
      <c r="J55" s="96">
        <f t="shared" si="0"/>
        <v>191494.999999999</v>
      </c>
      <c r="K55" s="96">
        <f t="shared" si="0"/>
        <v>23</v>
      </c>
      <c r="L55" s="96">
        <f t="shared" si="0"/>
        <v>15661.89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&amp;L12CCEDAC&amp;CФорма № 10, Підрозділ: Комінтернівський районний суд Одеської області,
 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22</v>
      </c>
      <c r="F4" s="93">
        <f>SUM(F5:F24)</f>
        <v>15309.489999999998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704.8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14</v>
      </c>
      <c r="F7" s="95">
        <v>7752.8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704.8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704.8</v>
      </c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3</v>
      </c>
      <c r="F13" s="95">
        <v>4032.69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704.8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>
        <v>1</v>
      </c>
      <c r="F17" s="95">
        <v>704.8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121</v>
      </c>
      <c r="E26" s="147" t="s">
        <v>122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121</v>
      </c>
      <c r="E28" s="148" t="s">
        <v>123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121</v>
      </c>
      <c r="B31" s="41" t="s">
        <v>57</v>
      </c>
      <c r="C31" s="145" t="s">
        <v>124</v>
      </c>
      <c r="D31" s="145"/>
      <c r="E31" s="39" t="s">
        <v>121</v>
      </c>
      <c r="I31" s="80"/>
      <c r="J31" s="77"/>
      <c r="K31" s="78"/>
    </row>
    <row r="32" spans="1:11" ht="15" customHeight="1">
      <c r="A32" s="79" t="s">
        <v>121</v>
      </c>
      <c r="B32" s="42" t="s">
        <v>58</v>
      </c>
      <c r="C32" s="141" t="s">
        <v>124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125</v>
      </c>
      <c r="D33" s="141"/>
      <c r="F33" s="98" t="s">
        <v>126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2" r:id="rId1"/>
  <headerFooter>
    <oddFooter>&amp;L12CCEDAC&amp;CФорма № 10, Підрозділ: Комінтернівський районний суд Одеської області,
 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Sanechek</cp:lastModifiedBy>
  <cp:lastPrinted>2018-03-15T14:08:04Z</cp:lastPrinted>
  <dcterms:created xsi:type="dcterms:W3CDTF">2015-09-09T10:27:37Z</dcterms:created>
  <dcterms:modified xsi:type="dcterms:W3CDTF">2019-02-19T08:57:16Z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10_00504_2.2018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12CCEDAC</vt:lpwstr>
  </property>
  <property fmtid="{D5CDD505-2E9C-101B-9397-08002B2CF9AE}" pid="10" name="Підрозд">
    <vt:lpwstr>Комінтернівський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740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3.21.0.1950</vt:lpwstr>
  </property>
</Properties>
</file>