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0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<sst xmlns="http://schemas.openxmlformats.org/spreadsheetml/2006/main" count="153" uniqueCount="127">
  <si>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</si>
  <si>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</si>
  <si>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</si>
  <si>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</si>
  <si>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</si>
  <si>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</si>
  <si>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</si>
  <si>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</si>
  <si>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</si>
  <si>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</si>
  <si>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</si>
  <si>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</si>
  <si>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</si>
  <si>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</si>
  <si>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</si>
  <si>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</si>
  <si>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</si>
  <si>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</si>
  <si>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</si>
  <si>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</si>
  <si>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</si>
  <si>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</si>
  <si>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</si>
  <si>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</si>
  <si>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</si>
  <si>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</si>
  <si>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</si>
  <si>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</si>
  <si>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</si>
  <si>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</si>
  <si>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</si>
  <si>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</si>
  <si>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</si>
  <si>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</si>
  <si>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</si>
  <si>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</si>
  <si>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</si>
  <si>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</si>
  <si>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</si>
  <si>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</si>
  <si>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</si>
  <si>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</si>
  <si>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</si>
  <si>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</si>
  <si>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</si>
  <si>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</si>
  <si>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</si>
  <si>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</si>
  <si>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</si>
  <si>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</si>
  <si>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</si>
  <si>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</si>
  <si>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</si>
  <si>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</si>
  <si>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</si>
  <si>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</si>
  <si>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</si>
  <si>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</si>
  <si>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</si>
  <si>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</si>
  <si>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</si>
  <si>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</si>
  <si>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</si>
  <si>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</si>
  <si>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</si>
  <si>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</si>
  <si>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</si>
  <si>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</si>
  <si>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</si>
  <si>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</si>
  <si>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учасники бойових дій, Герої України - у справах, пов'язаних з порушенням їхніх прав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</si>
  <si>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</si>
  <si>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</si>
  <si>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</si>
  <si>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</si>
  <si>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</si>
  <si>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</si>
  <si>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</si>
  <si>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</si>
  <si>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</si>
  <si>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</si>
  <si>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</si>
  <si>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</si>
  <si>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</si>
  <si>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</si>
  <si>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</si>
  <si>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</si>
  <si>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</si>
  <si>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</si>
  <si>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</si>
  <si>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</si>
  <si>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</si>
  <si>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</si>
  <si>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</si>
  <si>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</si>
  <si>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</si>
  <si>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</si>
  <si>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</si>
  <si>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</si>
  <si>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</si>
  <si>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Великої Вітчизняної війни та сім'ї воїнів (партизанів), які загинули чи пропали безвісти, і прирівняні до них у встановленому порядку особи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</si>
  <si>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</si>
  <si>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</si>
  <si>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</si>
  <si>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</si>
  <si>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1. За подання до суду, усього (сума рядків 2, 5, 8-10, 13, 14, 15, 18, 19):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</si>
  <si>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</si>
  <si>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</si>
  <si>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</si>
  <si>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</si>
  <si>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 xml:space="preserve">2. За подання до господарського суду, усього (сума рядків 23-32): </t>
  </si>
  <si>
    <t>апеляційної скарги на ухвалу суду; заяви про приєднання до апеляційної скарги на ухвалу суду</t>
  </si>
  <si>
    <t>3. За подання до адміністративного суду, усього (сума рядків 34, 41-43):</t>
  </si>
  <si>
    <t>4. За видачу судами документів, усього (сума рядків 45-48):</t>
  </si>
  <si>
    <t>5. Судом ухвалено постанову про накладення адміністративного стягнення</t>
  </si>
  <si>
    <r>
      <t xml:space="preserve">УСЬОГО </t>
    </r>
    <r>
      <rPr>
        <b/>
        <i/>
        <sz val="11"/>
        <rFont val="Times New Roman"/>
        <family val="1"/>
      </rPr>
      <t>(сума рядків 1, 22, 33, 44, 49)</t>
    </r>
  </si>
  <si>
    <t>2018 рік</t>
  </si>
  <si>
    <t>Комінтернівський районний суд Одеської області</t>
  </si>
  <si>
    <t>67500. Одеська область.смт. Комінтернівське</t>
  </si>
  <si>
    <t>вул. Центральна</t>
  </si>
  <si>
    <t>83 вул. Першотравнева. 51</t>
  </si>
  <si>
    <t/>
  </si>
  <si>
    <t>П.В. Добров</t>
  </si>
  <si>
    <t xml:space="preserve">О.В. Дробот </t>
  </si>
  <si>
    <t>04855 (4-03-50)</t>
  </si>
  <si>
    <t>inbox@km.od.court.gov.ua</t>
  </si>
  <si>
    <t>4 січня 2019 року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</si>
</sst>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0" fontId="3" fillId="0" borderId="13" xfId="54" applyFont="1" applyBorder="1" applyAlignment="1">
      <alignment horizontal="left" vertical="center" wrapText="1"/>
      <protection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tabSelected="1"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116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104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117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118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119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 t="s">
        <v>120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&amp;LA0F798DB&amp;C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59"/>
  <sheetViews>
    <sheetView zoomScalePageLayoutView="0" workbookViewId="0" topLeftCell="A1">
      <selection activeCell="B2" sqref="B2:B4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74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73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105</v>
      </c>
      <c r="C6" s="96">
        <f>SUM(C7,C10,C13,C14,C15,C20,C23,C24,C18,C19)</f>
        <v>1547</v>
      </c>
      <c r="D6" s="96">
        <f>SUM(D7,D10,D13,D14,D15,D20,D23,D24,D18,D19)</f>
        <v>1700629.9499999983</v>
      </c>
      <c r="E6" s="96">
        <f>SUM(E7,E10,E13,E14,E15,E20,E23,E24,E18,E19)</f>
        <v>1366</v>
      </c>
      <c r="F6" s="96">
        <f>SUM(F7,F10,F13,F14,F15,F20,F23,F24,F18,F19)</f>
        <v>1626137.939999999</v>
      </c>
      <c r="G6" s="96">
        <f>SUM(G7,G10,G13,G14,G15,G20,G23,G24,G18,G19)</f>
        <v>46</v>
      </c>
      <c r="H6" s="96">
        <f>SUM(H7,H10,H13,H14,H15,H20,H23,H24,H18,H19)</f>
        <v>39682.869999999995</v>
      </c>
      <c r="I6" s="96">
        <f>SUM(I7,I10,I13,I14,I15,I20,I23,I24,I18,I19)</f>
        <v>149</v>
      </c>
      <c r="J6" s="96">
        <f>SUM(J7,J10,J13,J14,J15,J20,J23,J24,J18,J19)</f>
        <v>155416.28</v>
      </c>
      <c r="K6" s="96">
        <f>SUM(K7,K10,K13,K14,K15,K20,K23,K24,K18,K19)</f>
        <v>27</v>
      </c>
      <c r="L6" s="96">
        <f>SUM(L7,L10,L13,L14,L15,L20,L23,L24,L18,L19)</f>
        <v>22573.350000000002</v>
      </c>
    </row>
    <row r="7" spans="1:12" ht="16.5" customHeight="1">
      <c r="A7" s="87">
        <v>2</v>
      </c>
      <c r="B7" s="90" t="s">
        <v>75</v>
      </c>
      <c r="C7" s="97">
        <v>564</v>
      </c>
      <c r="D7" s="97">
        <v>1129908.05</v>
      </c>
      <c r="E7" s="97">
        <v>545</v>
      </c>
      <c r="F7" s="97">
        <v>1096264.9</v>
      </c>
      <c r="G7" s="97">
        <v>12</v>
      </c>
      <c r="H7" s="97">
        <v>21495.67</v>
      </c>
      <c r="I7" s="97">
        <v>13</v>
      </c>
      <c r="J7" s="97">
        <v>20176</v>
      </c>
      <c r="K7" s="97">
        <v>6</v>
      </c>
      <c r="L7" s="97">
        <v>9886.95</v>
      </c>
    </row>
    <row r="8" spans="1:12" ht="16.5" customHeight="1">
      <c r="A8" s="87">
        <v>3</v>
      </c>
      <c r="B8" s="91" t="s">
        <v>76</v>
      </c>
      <c r="C8" s="97">
        <v>380</v>
      </c>
      <c r="D8" s="97">
        <v>795911.43</v>
      </c>
      <c r="E8" s="97">
        <v>374</v>
      </c>
      <c r="F8" s="97">
        <v>769760.77</v>
      </c>
      <c r="G8" s="97">
        <v>5</v>
      </c>
      <c r="H8" s="97">
        <v>7383</v>
      </c>
      <c r="I8" s="97">
        <v>2</v>
      </c>
      <c r="J8" s="97">
        <v>3362</v>
      </c>
      <c r="K8" s="97"/>
      <c r="L8" s="97"/>
    </row>
    <row r="9" spans="1:12" ht="16.5" customHeight="1">
      <c r="A9" s="87">
        <v>4</v>
      </c>
      <c r="B9" s="91" t="s">
        <v>77</v>
      </c>
      <c r="C9" s="97">
        <v>184</v>
      </c>
      <c r="D9" s="97">
        <v>333996.62</v>
      </c>
      <c r="E9" s="97">
        <v>171</v>
      </c>
      <c r="F9" s="97">
        <v>326504.13</v>
      </c>
      <c r="G9" s="97">
        <v>7</v>
      </c>
      <c r="H9" s="97">
        <v>14112.67</v>
      </c>
      <c r="I9" s="97">
        <v>11</v>
      </c>
      <c r="J9" s="97">
        <v>16814</v>
      </c>
      <c r="K9" s="97">
        <v>6</v>
      </c>
      <c r="L9" s="97">
        <v>9886.95</v>
      </c>
    </row>
    <row r="10" spans="1:12" ht="19.5" customHeight="1">
      <c r="A10" s="87">
        <v>5</v>
      </c>
      <c r="B10" s="90" t="s">
        <v>78</v>
      </c>
      <c r="C10" s="97">
        <v>451</v>
      </c>
      <c r="D10" s="97">
        <v>344679.199999998</v>
      </c>
      <c r="E10" s="97">
        <v>389</v>
      </c>
      <c r="F10" s="97">
        <v>314679.089999999</v>
      </c>
      <c r="G10" s="97">
        <v>10</v>
      </c>
      <c r="H10" s="97">
        <v>8608.2</v>
      </c>
      <c r="I10" s="97">
        <v>51</v>
      </c>
      <c r="J10" s="97">
        <v>112000.08</v>
      </c>
      <c r="K10" s="97">
        <v>15</v>
      </c>
      <c r="L10" s="97">
        <v>11629.2</v>
      </c>
    </row>
    <row r="11" spans="1:12" ht="19.5" customHeight="1">
      <c r="A11" s="87">
        <v>6</v>
      </c>
      <c r="B11" s="91" t="s">
        <v>79</v>
      </c>
      <c r="C11" s="97">
        <v>26</v>
      </c>
      <c r="D11" s="97">
        <v>44528</v>
      </c>
      <c r="E11" s="97">
        <v>21</v>
      </c>
      <c r="F11" s="97">
        <v>36311.92</v>
      </c>
      <c r="G11" s="97">
        <v>3</v>
      </c>
      <c r="H11" s="97">
        <v>4021</v>
      </c>
      <c r="I11" s="97">
        <v>4</v>
      </c>
      <c r="J11" s="97">
        <v>3649.6</v>
      </c>
      <c r="K11" s="97">
        <v>1</v>
      </c>
      <c r="L11" s="97">
        <v>1762</v>
      </c>
    </row>
    <row r="12" spans="1:12" ht="19.5" customHeight="1">
      <c r="A12" s="87">
        <v>7</v>
      </c>
      <c r="B12" s="91" t="s">
        <v>80</v>
      </c>
      <c r="C12" s="97">
        <v>425</v>
      </c>
      <c r="D12" s="97">
        <v>300151.199999998</v>
      </c>
      <c r="E12" s="97">
        <v>368</v>
      </c>
      <c r="F12" s="97">
        <v>278367.169999999</v>
      </c>
      <c r="G12" s="97">
        <v>7</v>
      </c>
      <c r="H12" s="97">
        <v>4587.2</v>
      </c>
      <c r="I12" s="97">
        <v>47</v>
      </c>
      <c r="J12" s="97">
        <v>108350.48</v>
      </c>
      <c r="K12" s="97">
        <v>14</v>
      </c>
      <c r="L12" s="97">
        <v>9867.2</v>
      </c>
    </row>
    <row r="13" spans="1:12" ht="15" customHeight="1">
      <c r="A13" s="87">
        <v>8</v>
      </c>
      <c r="B13" s="90" t="s">
        <v>18</v>
      </c>
      <c r="C13" s="97">
        <v>180</v>
      </c>
      <c r="D13" s="97">
        <v>126864</v>
      </c>
      <c r="E13" s="97">
        <v>163</v>
      </c>
      <c r="F13" s="97">
        <v>120428.68</v>
      </c>
      <c r="G13" s="97">
        <v>20</v>
      </c>
      <c r="H13" s="97">
        <v>7400.4</v>
      </c>
      <c r="I13" s="97">
        <v>6</v>
      </c>
      <c r="J13" s="97">
        <v>3746.8</v>
      </c>
      <c r="K13" s="97"/>
      <c r="L13" s="97"/>
    </row>
    <row r="14" spans="1:12" ht="15.75" customHeight="1">
      <c r="A14" s="87">
        <v>9</v>
      </c>
      <c r="B14" s="90" t="s">
        <v>19</v>
      </c>
      <c r="C14" s="97">
        <v>1</v>
      </c>
      <c r="D14" s="97">
        <v>704.8</v>
      </c>
      <c r="E14" s="97">
        <v>1</v>
      </c>
      <c r="F14" s="97">
        <v>704.8</v>
      </c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106</v>
      </c>
      <c r="C15" s="97">
        <v>178</v>
      </c>
      <c r="D15" s="97">
        <v>66173.6000000002</v>
      </c>
      <c r="E15" s="97">
        <v>175</v>
      </c>
      <c r="F15" s="97">
        <v>70703.4000000001</v>
      </c>
      <c r="G15" s="97">
        <v>4</v>
      </c>
      <c r="H15" s="97">
        <v>2178.6</v>
      </c>
      <c r="I15" s="97"/>
      <c r="J15" s="97"/>
      <c r="K15" s="97"/>
      <c r="L15" s="97"/>
    </row>
    <row r="16" spans="1:12" ht="21" customHeight="1">
      <c r="A16" s="87">
        <v>11</v>
      </c>
      <c r="B16" s="91" t="s">
        <v>79</v>
      </c>
      <c r="C16" s="97">
        <v>5</v>
      </c>
      <c r="D16" s="97">
        <v>4405</v>
      </c>
      <c r="E16" s="97">
        <v>5</v>
      </c>
      <c r="F16" s="97">
        <v>3700.2</v>
      </c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80</v>
      </c>
      <c r="C17" s="97">
        <v>173</v>
      </c>
      <c r="D17" s="97">
        <v>61768.6000000002</v>
      </c>
      <c r="E17" s="97">
        <v>170</v>
      </c>
      <c r="F17" s="97">
        <v>67003.2000000001</v>
      </c>
      <c r="G17" s="97">
        <v>4</v>
      </c>
      <c r="H17" s="97">
        <v>2178.6</v>
      </c>
      <c r="I17" s="97"/>
      <c r="J17" s="97"/>
      <c r="K17" s="97"/>
      <c r="L17" s="97"/>
    </row>
    <row r="18" spans="1:12" ht="21" customHeight="1">
      <c r="A18" s="87">
        <v>13</v>
      </c>
      <c r="B18" s="99" t="s">
        <v>107</v>
      </c>
      <c r="C18" s="97">
        <v>170</v>
      </c>
      <c r="D18" s="97">
        <v>32036.0000000001</v>
      </c>
      <c r="E18" s="97">
        <v>90</v>
      </c>
      <c r="F18" s="97">
        <v>23092.77</v>
      </c>
      <c r="G18" s="97"/>
      <c r="H18" s="97"/>
      <c r="I18" s="97">
        <v>79</v>
      </c>
      <c r="J18" s="97">
        <v>19493.4</v>
      </c>
      <c r="K18" s="97">
        <v>6</v>
      </c>
      <c r="L18" s="97">
        <v>1057.2</v>
      </c>
    </row>
    <row r="19" spans="1:12" ht="21" customHeight="1">
      <c r="A19" s="87">
        <v>14</v>
      </c>
      <c r="B19" s="99" t="s">
        <v>108</v>
      </c>
      <c r="C19" s="97">
        <v>3</v>
      </c>
      <c r="D19" s="97">
        <v>264.3</v>
      </c>
      <c r="E19" s="97">
        <v>3</v>
      </c>
      <c r="F19" s="97">
        <v>264.3</v>
      </c>
      <c r="G19" s="97"/>
      <c r="H19" s="97"/>
      <c r="I19" s="97"/>
      <c r="J19" s="97"/>
      <c r="K19" s="97"/>
      <c r="L19" s="97"/>
    </row>
    <row r="20" spans="1:12" ht="33.75" customHeight="1">
      <c r="A20" s="87">
        <v>15</v>
      </c>
      <c r="B20" s="90" t="s">
        <v>81</v>
      </c>
      <c r="C20" s="97">
        <f>SUM(C21:C22)</f>
        <v>0</v>
      </c>
      <c r="D20" s="97">
        <f>SUM(D21:D22)</f>
        <v>0</v>
      </c>
      <c r="E20" s="97">
        <f>SUM(E21:E22)</f>
        <v>0</v>
      </c>
      <c r="F20" s="97">
        <f>SUM(F21:F22)</f>
        <v>0</v>
      </c>
      <c r="G20" s="97">
        <f>SUM(G21:G22)</f>
        <v>0</v>
      </c>
      <c r="H20" s="97">
        <f>SUM(H21:H22)</f>
        <v>0</v>
      </c>
      <c r="I20" s="97">
        <f>SUM(I21:I22)</f>
        <v>0</v>
      </c>
      <c r="J20" s="97">
        <f>SUM(J21:J22)</f>
        <v>0</v>
      </c>
      <c r="K20" s="97">
        <f>SUM(K21:K22)</f>
        <v>0</v>
      </c>
      <c r="L20" s="97">
        <f>SUM(L21:L22)</f>
        <v>0</v>
      </c>
    </row>
    <row r="21" spans="1:12" ht="14.25" customHeight="1">
      <c r="A21" s="87">
        <v>16</v>
      </c>
      <c r="B21" s="100" t="s">
        <v>1</v>
      </c>
      <c r="C21" s="97"/>
      <c r="D21" s="97"/>
      <c r="E21" s="97"/>
      <c r="F21" s="97"/>
      <c r="G21" s="97"/>
      <c r="H21" s="97"/>
      <c r="I21" s="97"/>
      <c r="J21" s="97"/>
      <c r="K21" s="97"/>
      <c r="L21" s="97"/>
    </row>
    <row r="22" spans="1:12" ht="23.25" customHeight="1">
      <c r="A22" s="87">
        <v>17</v>
      </c>
      <c r="B22" s="100" t="s">
        <v>2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46.5" customHeight="1">
      <c r="A23" s="87">
        <v>18</v>
      </c>
      <c r="B23" s="90" t="s">
        <v>109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31.5" customHeight="1">
      <c r="A24" s="87">
        <v>19</v>
      </c>
      <c r="B24" s="90" t="s">
        <v>82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20.25" customHeight="1">
      <c r="A25" s="87">
        <v>20</v>
      </c>
      <c r="B25" s="91" t="s">
        <v>79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80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15">
      <c r="A27" s="87">
        <v>22</v>
      </c>
      <c r="B27" s="89" t="s">
        <v>110</v>
      </c>
      <c r="C27" s="96">
        <f>SUM(C28:C37)</f>
        <v>0</v>
      </c>
      <c r="D27" s="96">
        <f>SUM(D28:D37)</f>
        <v>0</v>
      </c>
      <c r="E27" s="96">
        <f>SUM(E28:E37)</f>
        <v>0</v>
      </c>
      <c r="F27" s="96">
        <f>SUM(F28:F37)</f>
        <v>0</v>
      </c>
      <c r="G27" s="96">
        <f>SUM(G28:G37)</f>
        <v>0</v>
      </c>
      <c r="H27" s="96">
        <f>SUM(H28:H37)</f>
        <v>0</v>
      </c>
      <c r="I27" s="96">
        <f>SUM(I28:I37)</f>
        <v>0</v>
      </c>
      <c r="J27" s="96">
        <f>SUM(J28:J37)</f>
        <v>0</v>
      </c>
      <c r="K27" s="96">
        <f>SUM(K28:K37)</f>
        <v>0</v>
      </c>
      <c r="L27" s="96">
        <f>SUM(L28:L37)</f>
        <v>0</v>
      </c>
    </row>
    <row r="28" spans="1:12" ht="15.75" customHeight="1">
      <c r="A28" s="87">
        <v>23</v>
      </c>
      <c r="B28" s="90" t="s">
        <v>5</v>
      </c>
      <c r="C28" s="97"/>
      <c r="D28" s="97"/>
      <c r="E28" s="97"/>
      <c r="F28" s="97"/>
      <c r="G28" s="97"/>
      <c r="H28" s="97"/>
      <c r="I28" s="97"/>
      <c r="J28" s="97"/>
      <c r="K28" s="97"/>
      <c r="L28" s="97"/>
    </row>
    <row r="29" spans="1:12" ht="15">
      <c r="A29" s="87">
        <v>24</v>
      </c>
      <c r="B29" s="90" t="s">
        <v>1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107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108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75">
      <c r="A32" s="87">
        <v>27</v>
      </c>
      <c r="B32" s="90" t="s">
        <v>83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45">
      <c r="A33" s="87">
        <v>28</v>
      </c>
      <c r="B33" s="90" t="s">
        <v>84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30">
      <c r="A34" s="87">
        <v>29</v>
      </c>
      <c r="B34" s="90" t="s">
        <v>111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14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15">
      <c r="A36" s="87">
        <v>31</v>
      </c>
      <c r="B36" s="90" t="s">
        <v>15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05">
      <c r="A37" s="87">
        <v>32</v>
      </c>
      <c r="B37" s="90" t="s">
        <v>85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31.5" customHeight="1">
      <c r="A38" s="87">
        <v>33</v>
      </c>
      <c r="B38" s="89" t="s">
        <v>112</v>
      </c>
      <c r="C38" s="96">
        <f>SUM(C39,C46,C47,C48)</f>
        <v>7</v>
      </c>
      <c r="D38" s="96">
        <f>SUM(D39,D46,D47,D48)</f>
        <v>5990.8</v>
      </c>
      <c r="E38" s="96">
        <f>SUM(E39,E46,E47,E48)</f>
        <v>7</v>
      </c>
      <c r="F38" s="96">
        <f>SUM(F39,F46,F47,F48)</f>
        <v>5990.8</v>
      </c>
      <c r="G38" s="96">
        <f>SUM(G39,G46,G47,G48)</f>
        <v>0</v>
      </c>
      <c r="H38" s="96">
        <f>SUM(H39,H46,H47,H48)</f>
        <v>0</v>
      </c>
      <c r="I38" s="96">
        <f>SUM(I39,I46,I47,I48)</f>
        <v>1</v>
      </c>
      <c r="J38" s="96">
        <f>SUM(J39,J46,J47,J48)</f>
        <v>704.8</v>
      </c>
      <c r="K38" s="96">
        <f>SUM(K39,K46,K47,K48)</f>
        <v>0</v>
      </c>
      <c r="L38" s="96">
        <f>SUM(L39,L46,L47,L48)</f>
        <v>0</v>
      </c>
    </row>
    <row r="39" spans="1:12" ht="24" customHeight="1">
      <c r="A39" s="87">
        <v>34</v>
      </c>
      <c r="B39" s="90" t="s">
        <v>86</v>
      </c>
      <c r="C39" s="97">
        <f>SUM(C40,C43)</f>
        <v>7</v>
      </c>
      <c r="D39" s="97">
        <f>SUM(D40,D43)</f>
        <v>5990.8</v>
      </c>
      <c r="E39" s="97">
        <f>SUM(E40,E43)</f>
        <v>7</v>
      </c>
      <c r="F39" s="97">
        <f>SUM(F40,F43)</f>
        <v>5990.8</v>
      </c>
      <c r="G39" s="97">
        <f>SUM(G40,G43)</f>
        <v>0</v>
      </c>
      <c r="H39" s="97">
        <f>SUM(H40,H43)</f>
        <v>0</v>
      </c>
      <c r="I39" s="97">
        <f>SUM(I40,I43)</f>
        <v>1</v>
      </c>
      <c r="J39" s="97">
        <f>SUM(J40,J43)</f>
        <v>704.8</v>
      </c>
      <c r="K39" s="97">
        <f>SUM(K40,K43)</f>
        <v>0</v>
      </c>
      <c r="L39" s="97">
        <f>SUM(L40,L43)</f>
        <v>0</v>
      </c>
    </row>
    <row r="40" spans="1:12" ht="19.5" customHeight="1">
      <c r="A40" s="87">
        <v>35</v>
      </c>
      <c r="B40" s="90" t="s">
        <v>87</v>
      </c>
      <c r="C40" s="97">
        <v>2</v>
      </c>
      <c r="D40" s="97">
        <v>2466.8</v>
      </c>
      <c r="E40" s="97">
        <v>2</v>
      </c>
      <c r="F40" s="97">
        <v>2466.8</v>
      </c>
      <c r="G40" s="97"/>
      <c r="H40" s="97"/>
      <c r="I40" s="97"/>
      <c r="J40" s="97"/>
      <c r="K40" s="97"/>
      <c r="L40" s="97"/>
    </row>
    <row r="41" spans="1:12" ht="16.5" customHeight="1">
      <c r="A41" s="87">
        <v>36</v>
      </c>
      <c r="B41" s="91" t="s">
        <v>88</v>
      </c>
      <c r="C41" s="97">
        <v>1</v>
      </c>
      <c r="D41" s="97">
        <v>1762</v>
      </c>
      <c r="E41" s="97">
        <v>1</v>
      </c>
      <c r="F41" s="97">
        <v>1762</v>
      </c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77</v>
      </c>
      <c r="C42" s="97">
        <v>1</v>
      </c>
      <c r="D42" s="97">
        <v>704.8</v>
      </c>
      <c r="E42" s="97">
        <v>1</v>
      </c>
      <c r="F42" s="97">
        <v>704.8</v>
      </c>
      <c r="G42" s="97"/>
      <c r="H42" s="97"/>
      <c r="I42" s="97"/>
      <c r="J42" s="97"/>
      <c r="K42" s="97"/>
      <c r="L42" s="97"/>
    </row>
    <row r="43" spans="1:12" ht="21" customHeight="1">
      <c r="A43" s="87">
        <v>38</v>
      </c>
      <c r="B43" s="90" t="s">
        <v>89</v>
      </c>
      <c r="C43" s="97">
        <v>5</v>
      </c>
      <c r="D43" s="97">
        <v>3524</v>
      </c>
      <c r="E43" s="97">
        <v>5</v>
      </c>
      <c r="F43" s="97">
        <v>3524</v>
      </c>
      <c r="G43" s="97"/>
      <c r="H43" s="97"/>
      <c r="I43" s="97">
        <v>1</v>
      </c>
      <c r="J43" s="97">
        <v>704.8</v>
      </c>
      <c r="K43" s="97"/>
      <c r="L43" s="97"/>
    </row>
    <row r="44" spans="1:12" ht="30" customHeight="1">
      <c r="A44" s="87">
        <v>39</v>
      </c>
      <c r="B44" s="91" t="s">
        <v>90</v>
      </c>
      <c r="C44" s="97"/>
      <c r="D44" s="97"/>
      <c r="E44" s="97"/>
      <c r="F44" s="97"/>
      <c r="G44" s="97"/>
      <c r="H44" s="97"/>
      <c r="I44" s="97"/>
      <c r="J44" s="97"/>
      <c r="K44" s="97"/>
      <c r="L44" s="97"/>
    </row>
    <row r="45" spans="1:12" ht="21" customHeight="1">
      <c r="A45" s="87">
        <v>40</v>
      </c>
      <c r="B45" s="91" t="s">
        <v>80</v>
      </c>
      <c r="C45" s="97">
        <v>5</v>
      </c>
      <c r="D45" s="97">
        <v>3524</v>
      </c>
      <c r="E45" s="97">
        <v>5</v>
      </c>
      <c r="F45" s="97">
        <v>3524</v>
      </c>
      <c r="G45" s="97"/>
      <c r="H45" s="97"/>
      <c r="I45" s="97">
        <v>1</v>
      </c>
      <c r="J45" s="97">
        <v>704.8</v>
      </c>
      <c r="K45" s="97"/>
      <c r="L45" s="97"/>
    </row>
    <row r="46" spans="1:12" ht="45" customHeight="1">
      <c r="A46" s="87">
        <v>41</v>
      </c>
      <c r="B46" s="90" t="s">
        <v>91</v>
      </c>
      <c r="C46" s="97"/>
      <c r="D46" s="97"/>
      <c r="E46" s="97"/>
      <c r="F46" s="97"/>
      <c r="G46" s="97"/>
      <c r="H46" s="97"/>
      <c r="I46" s="97"/>
      <c r="J46" s="97"/>
      <c r="K46" s="97"/>
      <c r="L46" s="97"/>
    </row>
    <row r="47" spans="1:12" ht="30" customHeight="1">
      <c r="A47" s="87">
        <v>42</v>
      </c>
      <c r="B47" s="92" t="s">
        <v>16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51" customHeight="1">
      <c r="A48" s="87">
        <v>43</v>
      </c>
      <c r="B48" s="90" t="s">
        <v>92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21.75" customHeight="1">
      <c r="A49" s="87">
        <v>44</v>
      </c>
      <c r="B49" s="89" t="s">
        <v>113</v>
      </c>
      <c r="C49" s="96">
        <f>SUM(C50:C53)</f>
        <v>37</v>
      </c>
      <c r="D49" s="96">
        <f>SUM(D50:D53)</f>
        <v>787.63</v>
      </c>
      <c r="E49" s="96">
        <f>SUM(E50:E53)</f>
        <v>37</v>
      </c>
      <c r="F49" s="96">
        <f>SUM(F50:F53)</f>
        <v>949.77</v>
      </c>
      <c r="G49" s="96">
        <f>SUM(G50:G53)</f>
        <v>0</v>
      </c>
      <c r="H49" s="96">
        <f>SUM(H50:H53)</f>
        <v>0</v>
      </c>
      <c r="I49" s="96">
        <f>SUM(I50:I53)</f>
        <v>0</v>
      </c>
      <c r="J49" s="96">
        <f>SUM(J50:J53)</f>
        <v>0</v>
      </c>
      <c r="K49" s="96">
        <f>SUM(K50:K53)</f>
        <v>0</v>
      </c>
      <c r="L49" s="96">
        <f>SUM(L50:L53)</f>
        <v>0</v>
      </c>
    </row>
    <row r="50" spans="1:12" ht="18.75" customHeight="1">
      <c r="A50" s="87">
        <v>45</v>
      </c>
      <c r="B50" s="90" t="s">
        <v>9</v>
      </c>
      <c r="C50" s="97">
        <v>25</v>
      </c>
      <c r="D50" s="97">
        <v>296.02</v>
      </c>
      <c r="E50" s="97">
        <v>25</v>
      </c>
      <c r="F50" s="97">
        <v>428.43</v>
      </c>
      <c r="G50" s="97"/>
      <c r="H50" s="97"/>
      <c r="I50" s="97"/>
      <c r="J50" s="97"/>
      <c r="K50" s="97"/>
      <c r="L50" s="97"/>
    </row>
    <row r="51" spans="1:12" ht="27" customHeight="1">
      <c r="A51" s="87">
        <v>46</v>
      </c>
      <c r="B51" s="90" t="s">
        <v>10</v>
      </c>
      <c r="C51" s="97">
        <v>9</v>
      </c>
      <c r="D51" s="97">
        <v>475.74</v>
      </c>
      <c r="E51" s="97">
        <v>9</v>
      </c>
      <c r="F51" s="97">
        <v>476.34</v>
      </c>
      <c r="G51" s="97"/>
      <c r="H51" s="97"/>
      <c r="I51" s="97"/>
      <c r="J51" s="97"/>
      <c r="K51" s="97"/>
      <c r="L51" s="97"/>
    </row>
    <row r="52" spans="1:12" ht="76.5" customHeight="1">
      <c r="A52" s="87">
        <v>47</v>
      </c>
      <c r="B52" s="90" t="s">
        <v>93</v>
      </c>
      <c r="C52" s="97">
        <v>1</v>
      </c>
      <c r="D52" s="97">
        <v>5.29</v>
      </c>
      <c r="E52" s="97">
        <v>1</v>
      </c>
      <c r="F52" s="97">
        <v>15</v>
      </c>
      <c r="G52" s="97"/>
      <c r="H52" s="97"/>
      <c r="I52" s="97"/>
      <c r="J52" s="97"/>
      <c r="K52" s="97"/>
      <c r="L52" s="97"/>
    </row>
    <row r="53" spans="1:12" ht="24" customHeight="1">
      <c r="A53" s="87">
        <v>48</v>
      </c>
      <c r="B53" s="90" t="s">
        <v>94</v>
      </c>
      <c r="C53" s="97">
        <v>2</v>
      </c>
      <c r="D53" s="97">
        <v>10.58</v>
      </c>
      <c r="E53" s="97">
        <v>2</v>
      </c>
      <c r="F53" s="97">
        <v>30</v>
      </c>
      <c r="G53" s="97"/>
      <c r="H53" s="97"/>
      <c r="I53" s="97"/>
      <c r="J53" s="97"/>
      <c r="K53" s="97"/>
      <c r="L53" s="97"/>
    </row>
    <row r="54" spans="1:12" ht="28.5" customHeight="1">
      <c r="A54" s="87">
        <v>49</v>
      </c>
      <c r="B54" s="89" t="s">
        <v>114</v>
      </c>
      <c r="C54" s="96">
        <v>893</v>
      </c>
      <c r="D54" s="96">
        <v>314693.2</v>
      </c>
      <c r="E54" s="96">
        <v>230</v>
      </c>
      <c r="F54" s="96">
        <v>81113.5999999999</v>
      </c>
      <c r="G54" s="96">
        <v>1</v>
      </c>
      <c r="H54" s="96">
        <v>352.4</v>
      </c>
      <c r="I54" s="96">
        <v>891</v>
      </c>
      <c r="J54" s="96">
        <v>313974</v>
      </c>
      <c r="K54" s="97">
        <v>2</v>
      </c>
      <c r="L54" s="96">
        <v>704.8</v>
      </c>
    </row>
    <row r="55" spans="1:12" ht="15">
      <c r="A55" s="87">
        <v>50</v>
      </c>
      <c r="B55" s="88" t="s">
        <v>115</v>
      </c>
      <c r="C55" s="96">
        <f aca="true" t="shared" si="0" ref="C55:L55">SUM(C6,C27,C38,C49,C54)</f>
        <v>2484</v>
      </c>
      <c r="D55" s="96">
        <f t="shared" si="0"/>
        <v>2022101.5799999982</v>
      </c>
      <c r="E55" s="96">
        <f t="shared" si="0"/>
        <v>1640</v>
      </c>
      <c r="F55" s="96">
        <f t="shared" si="0"/>
        <v>1714192.109999999</v>
      </c>
      <c r="G55" s="96">
        <f t="shared" si="0"/>
        <v>47</v>
      </c>
      <c r="H55" s="96">
        <f t="shared" si="0"/>
        <v>40035.27</v>
      </c>
      <c r="I55" s="96">
        <f t="shared" si="0"/>
        <v>1041</v>
      </c>
      <c r="J55" s="96">
        <f t="shared" si="0"/>
        <v>470095.07999999996</v>
      </c>
      <c r="K55" s="96">
        <f t="shared" si="0"/>
        <v>29</v>
      </c>
      <c r="L55" s="96">
        <f t="shared" si="0"/>
        <v>23278.15</v>
      </c>
    </row>
    <row r="56" spans="3:12" ht="12">
      <c r="C56" s="48"/>
      <c r="D56" s="51"/>
      <c r="E56" s="51"/>
      <c r="F56" s="51"/>
      <c r="G56" s="48"/>
      <c r="H56" s="48"/>
      <c r="I56" s="48"/>
      <c r="J56" s="48"/>
      <c r="K56" s="48"/>
      <c r="L56" s="48"/>
    </row>
    <row r="57" spans="2:12" ht="12.75">
      <c r="B57" s="49"/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ht="12.75">
      <c r="B59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&amp;LA0F798DB&amp;CФорма № 10, Підрозділ: Комінтернівський районний суд Одеської області,
 Початок періоду: 01.01.2018, Кінець періоду: 31.12.2018&amp;R&amp;P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zoomScalePageLayoutView="0" workbookViewId="0" topLeftCell="A1">
      <selection activeCell="E4" sqref="E4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98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SUM(E5:E24)</f>
        <v>27</v>
      </c>
      <c r="F4" s="93">
        <f>SUM(F5:F24)</f>
        <v>22573.35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2</v>
      </c>
      <c r="F5" s="95">
        <v>5149.46</v>
      </c>
    </row>
    <row r="6" spans="1:6" ht="28.5" customHeight="1">
      <c r="A6" s="67">
        <v>3</v>
      </c>
      <c r="B6" s="142" t="s">
        <v>62</v>
      </c>
      <c r="C6" s="143"/>
      <c r="D6" s="144"/>
      <c r="E6" s="94">
        <v>1</v>
      </c>
      <c r="F6" s="95">
        <v>704.8</v>
      </c>
    </row>
    <row r="7" spans="1:6" ht="40.5" customHeight="1">
      <c r="A7" s="67">
        <v>4</v>
      </c>
      <c r="B7" s="142" t="s">
        <v>99</v>
      </c>
      <c r="C7" s="143"/>
      <c r="D7" s="144"/>
      <c r="E7" s="94">
        <v>14</v>
      </c>
      <c r="F7" s="95">
        <v>7752.8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>
        <v>1</v>
      </c>
      <c r="F10" s="95">
        <v>704.8</v>
      </c>
    </row>
    <row r="11" spans="1:6" ht="18.75" customHeight="1">
      <c r="A11" s="67">
        <v>8</v>
      </c>
      <c r="B11" s="142" t="s">
        <v>66</v>
      </c>
      <c r="C11" s="143"/>
      <c r="D11" s="144"/>
      <c r="E11" s="94">
        <v>1</v>
      </c>
      <c r="F11" s="95">
        <v>704.8</v>
      </c>
    </row>
    <row r="12" spans="1:6" ht="29.25" customHeight="1">
      <c r="A12" s="67">
        <v>9</v>
      </c>
      <c r="B12" s="142" t="s">
        <v>100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101</v>
      </c>
      <c r="C13" s="143"/>
      <c r="D13" s="144"/>
      <c r="E13" s="94">
        <v>6</v>
      </c>
      <c r="F13" s="95">
        <v>6147.09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1</v>
      </c>
      <c r="F14" s="95">
        <v>704.8</v>
      </c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70</v>
      </c>
      <c r="C17" s="143"/>
      <c r="D17" s="144"/>
      <c r="E17" s="94">
        <v>1</v>
      </c>
      <c r="F17" s="95">
        <v>704.8</v>
      </c>
    </row>
    <row r="18" spans="1:6" ht="27" customHeight="1">
      <c r="A18" s="67">
        <v>15</v>
      </c>
      <c r="B18" s="142" t="s">
        <v>71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72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96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95</v>
      </c>
      <c r="C21" s="143"/>
      <c r="D21" s="144"/>
      <c r="E21" s="94"/>
      <c r="F21" s="95"/>
    </row>
    <row r="22" spans="1:6" ht="57" customHeight="1">
      <c r="A22" s="67">
        <v>19</v>
      </c>
      <c r="B22" s="146" t="s">
        <v>97</v>
      </c>
      <c r="C22" s="146"/>
      <c r="D22" s="146"/>
      <c r="E22" s="94"/>
      <c r="F22" s="95"/>
    </row>
    <row r="23" spans="1:6" ht="68.25" customHeight="1">
      <c r="A23" s="67">
        <v>20</v>
      </c>
      <c r="B23" s="142" t="s">
        <v>102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103</v>
      </c>
      <c r="C24" s="143"/>
      <c r="D24" s="144"/>
      <c r="E24" s="94"/>
      <c r="F24" s="95"/>
    </row>
    <row r="25" spans="1:6" ht="12.75">
      <c r="A25" s="68"/>
      <c r="B25" s="68"/>
      <c r="C25" s="68"/>
      <c r="D25" s="68"/>
      <c r="E25" s="68"/>
      <c r="F25" s="68"/>
    </row>
    <row r="26" spans="1:11" ht="16.5" customHeight="1">
      <c r="A26" s="69"/>
      <c r="B26" s="60" t="s">
        <v>51</v>
      </c>
      <c r="C26" s="54"/>
      <c r="D26" s="57" t="s">
        <v>121</v>
      </c>
      <c r="E26" s="147" t="s">
        <v>122</v>
      </c>
      <c r="F26" s="147"/>
      <c r="I26" s="71"/>
      <c r="J26" s="71"/>
      <c r="K26" s="71"/>
    </row>
    <row r="27" spans="1:11" ht="15.75">
      <c r="A27" s="70"/>
      <c r="B27" s="53"/>
      <c r="C27" s="61" t="s">
        <v>53</v>
      </c>
      <c r="D27" s="40"/>
      <c r="E27" s="61" t="s">
        <v>56</v>
      </c>
      <c r="I27" s="72"/>
      <c r="J27" s="68"/>
      <c r="K27" s="68"/>
    </row>
    <row r="28" spans="1:11" ht="14.25">
      <c r="A28" s="73"/>
      <c r="B28" s="59" t="s">
        <v>52</v>
      </c>
      <c r="C28" s="54"/>
      <c r="D28" s="56" t="s">
        <v>121</v>
      </c>
      <c r="E28" s="148" t="s">
        <v>123</v>
      </c>
      <c r="F28" s="148"/>
      <c r="I28" s="74"/>
      <c r="J28" s="68"/>
      <c r="K28" s="68"/>
    </row>
    <row r="29" spans="1:11" ht="14.25">
      <c r="A29" s="73"/>
      <c r="B29" s="38"/>
      <c r="C29" s="61" t="s">
        <v>53</v>
      </c>
      <c r="E29" s="61" t="s">
        <v>56</v>
      </c>
      <c r="I29" s="74"/>
      <c r="J29" s="68"/>
      <c r="K29" s="68"/>
    </row>
    <row r="30" spans="1:11" ht="15" customHeight="1">
      <c r="A30" s="75"/>
      <c r="B30" s="38"/>
      <c r="C30" s="55"/>
      <c r="I30" s="77"/>
      <c r="J30" s="77"/>
      <c r="K30" s="78"/>
    </row>
    <row r="31" spans="1:11" ht="15" customHeight="1">
      <c r="A31" s="79" t="s">
        <v>121</v>
      </c>
      <c r="B31" s="41" t="s">
        <v>57</v>
      </c>
      <c r="C31" s="145" t="s">
        <v>124</v>
      </c>
      <c r="D31" s="145"/>
      <c r="E31" s="39" t="s">
        <v>121</v>
      </c>
      <c r="I31" s="80"/>
      <c r="J31" s="77"/>
      <c r="K31" s="78"/>
    </row>
    <row r="32" spans="1:11" ht="15" customHeight="1">
      <c r="A32" s="79" t="s">
        <v>121</v>
      </c>
      <c r="B32" s="42" t="s">
        <v>58</v>
      </c>
      <c r="C32" s="141" t="s">
        <v>124</v>
      </c>
      <c r="D32" s="141"/>
      <c r="E32" s="58"/>
      <c r="I32" s="81"/>
      <c r="J32" s="81"/>
      <c r="K32" s="81"/>
    </row>
    <row r="33" spans="1:11" ht="15.75" customHeight="1">
      <c r="A33" s="82"/>
      <c r="B33" s="43" t="s">
        <v>59</v>
      </c>
      <c r="C33" s="141" t="s">
        <v>125</v>
      </c>
      <c r="D33" s="141"/>
      <c r="F33" s="98" t="s">
        <v>126</v>
      </c>
      <c r="I33" s="77"/>
      <c r="J33" s="77"/>
      <c r="K33" s="78"/>
    </row>
    <row r="34" spans="1:11" ht="12.75">
      <c r="A34" s="82"/>
      <c r="B34" s="83"/>
      <c r="C34" s="83"/>
      <c r="D34" s="83"/>
      <c r="E34" s="84"/>
      <c r="F34" s="84"/>
      <c r="G34" s="85"/>
      <c r="H34" s="76"/>
      <c r="I34" s="77"/>
      <c r="J34" s="77"/>
      <c r="K34" s="78"/>
    </row>
    <row r="35" spans="1:11" ht="12.75">
      <c r="A35" s="75"/>
      <c r="B35" s="86"/>
      <c r="C35" s="86"/>
      <c r="D35" s="86"/>
      <c r="E35" s="75"/>
      <c r="F35" s="75"/>
      <c r="G35" s="68"/>
      <c r="H35" s="68"/>
      <c r="I35" s="68"/>
      <c r="J35" s="68"/>
      <c r="K35" s="68"/>
    </row>
  </sheetData>
  <sheetProtection/>
  <mergeCells count="27">
    <mergeCell ref="E26:F26"/>
    <mergeCell ref="E28:F28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1:D31"/>
    <mergeCell ref="C32:D32"/>
    <mergeCell ref="B20:D20"/>
    <mergeCell ref="B22:D22"/>
    <mergeCell ref="B23:D23"/>
    <mergeCell ref="B24:D24"/>
    <mergeCell ref="C33:D33"/>
    <mergeCell ref="B15:D15"/>
    <mergeCell ref="B16:D16"/>
    <mergeCell ref="B17:D17"/>
    <mergeCell ref="B18:D18"/>
    <mergeCell ref="B19:D19"/>
    <mergeCell ref="B21:D21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32" r:id="rId1"/>
  <headerFooter>
    <oddFooter>&amp;LA0F798DB&amp;CФорма № 10, Підрозділ: Комінтернівський районний суд Одеської області,
 Початок періоду: 01.01.2018, Кінець періоду: 31.12.2018&amp;R&amp;P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Sanechek</cp:lastModifiedBy>
  <cp:lastPrinted>2018-03-15T14:08:04Z</cp:lastPrinted>
  <dcterms:created xsi:type="dcterms:W3CDTF">2015-09-09T10:27:37Z</dcterms:created>
  <dcterms:modified xsi:type="dcterms:W3CDTF">2019-02-19T09:18:38Z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10_00504_4.2018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A0F798DB</vt:lpwstr>
  </property>
  <property fmtid="{D5CDD505-2E9C-101B-9397-08002B2CF9AE}" pid="10" name="Підрозд">
    <vt:lpwstr>Комінтернівський районний суд Одеської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740</vt:i4>
  </property>
  <property fmtid="{D5CDD505-2E9C-101B-9397-08002B2CF9AE}" pid="13" name="Початок періо">
    <vt:lpwstr>01.01.2018</vt:lpwstr>
  </property>
  <property fmtid="{D5CDD505-2E9C-101B-9397-08002B2CF9AE}" pid="14" name="Кінець періо">
    <vt:lpwstr>31.12.2018</vt:lpwstr>
  </property>
  <property fmtid="{D5CDD505-2E9C-101B-9397-08002B2CF9AE}" pid="15" name="Пері">
    <vt:lpwstr>2018 рік</vt:lpwstr>
  </property>
  <property fmtid="{D5CDD505-2E9C-101B-9397-08002B2CF9AE}" pid="16" name="К.Сума шабло">
    <vt:lpwstr>4A6FBC83</vt:lpwstr>
  </property>
  <property fmtid="{D5CDD505-2E9C-101B-9397-08002B2CF9AE}" pid="17" name="Версія ">
    <vt:lpwstr>3.22.0.1578</vt:lpwstr>
  </property>
</Properties>
</file>