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<sst xmlns="http://schemas.openxmlformats.org/spreadsheetml/2006/main" count="155" uniqueCount="129">
  <si>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</si>
  <si>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</si>
  <si>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</si>
  <si>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</si>
  <si>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</si>
  <si>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</si>
  <si>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</si>
  <si>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</si>
  <si>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</si>
  <si>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</si>
  <si>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</si>
  <si>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</si>
  <si>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</si>
  <si>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</si>
  <si>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</si>
  <si>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</si>
  <si>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</si>
  <si>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</si>
  <si>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</si>
  <si>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</si>
  <si>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</si>
  <si>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</si>
  <si>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</si>
  <si>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</si>
  <si>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</si>
  <si>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</si>
  <si>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</si>
  <si>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</si>
  <si>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</si>
  <si>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</si>
  <si>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</si>
  <si>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</si>
  <si>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</si>
  <si>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</si>
  <si>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</si>
  <si>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</si>
  <si>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</si>
  <si>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</si>
  <si>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</si>
  <si>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</si>
  <si>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</si>
  <si>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</si>
  <si>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</si>
  <si>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</si>
  <si>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</si>
  <si>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</si>
  <si>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</si>
  <si>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</si>
  <si>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</si>
  <si>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</si>
  <si>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</si>
  <si>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</si>
  <si>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</si>
  <si>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</si>
  <si>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</si>
  <si>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</si>
  <si>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</si>
  <si>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</si>
  <si>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</si>
  <si>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</si>
  <si>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</si>
  <si>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</si>
  <si>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</si>
  <si>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</si>
  <si>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</si>
  <si>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</si>
  <si>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</si>
  <si>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</si>
  <si>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</si>
  <si>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</si>
  <si>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</si>
  <si>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</si>
  <si>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</si>
  <si>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</si>
  <si>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</si>
  <si>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</si>
  <si>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</si>
  <si>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</si>
  <si>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</si>
  <si>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</si>
  <si>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</si>
  <si>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</si>
  <si>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</si>
  <si>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</si>
  <si>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</si>
  <si>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</si>
  <si>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</si>
  <si>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</si>
  <si>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</si>
  <si>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</si>
  <si>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</si>
  <si>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</si>
  <si>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</si>
  <si>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</si>
  <si>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</si>
  <si>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</si>
  <si>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</si>
  <si>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</si>
  <si>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</si>
  <si>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</si>
  <si>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</si>
  <si>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</si>
  <si>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</si>
  <si>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</si>
  <si>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</si>
  <si>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</si>
  <si>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</si>
  <si>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</si>
  <si>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</si>
  <si>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</si>
  <si>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</si>
  <si>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</si>
  <si>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</si>
  <si>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</si>
  <si>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</si>
  <si>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</si>
  <si>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</si>
  <si>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</si>
  <si>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</si>
  <si>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Комінтернівський районний суд Одеської області</t>
  </si>
  <si>
    <t>67500. Одеська область. Лиманський р-н. смт. Доброслав</t>
  </si>
  <si>
    <t>вул. Центральна. 81</t>
  </si>
  <si>
    <t xml:space="preserve"> вул. Першотравнева. 51</t>
  </si>
  <si>
    <t/>
  </si>
  <si>
    <t>П.В. Добров</t>
  </si>
  <si>
    <t xml:space="preserve">О.В. Дробот </t>
  </si>
  <si>
    <t>04855 (4-03-50)</t>
  </si>
  <si>
    <t>inbox@km.od.court.gov.ua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</si>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</sst>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&amp;L3EF69B17&amp;C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1550</v>
      </c>
      <c r="D6" s="96">
        <f>SUM(D7,D10,D13,D14,D15,D21,D24,D25,D18,D19,D20)</f>
        <v>1709204.1900000034</v>
      </c>
      <c r="E6" s="96">
        <f>SUM(E7,E10,E13,E14,E15,E21,E24,E25,E18,E19,E20)</f>
        <v>1262</v>
      </c>
      <c r="F6" s="96">
        <f>SUM(F7,F10,F13,F14,F15,F21,F24,F25,F18,F19,F20)</f>
        <v>1509796.3800000027</v>
      </c>
      <c r="G6" s="96">
        <f>SUM(G7,G10,G13,G14,G15,G21,G24,G25,G18,G19,G20)</f>
        <v>38</v>
      </c>
      <c r="H6" s="96">
        <f>SUM(H7,H10,H13,H14,H15,H21,H24,H25,H18,H19,H20)</f>
        <v>25940.4</v>
      </c>
      <c r="I6" s="96">
        <f>SUM(I7,I10,I13,I14,I15,I21,I24,I25,I18,I19,I20)</f>
        <v>87</v>
      </c>
      <c r="J6" s="96">
        <f>SUM(J7,J10,J13,J14,J15,J21,J24,J25,J18,J19,J20)</f>
        <v>60677.600000000006</v>
      </c>
      <c r="K6" s="96">
        <f>SUM(K7,K10,K13,K14,K15,K21,K24,K25,K18,K19,K20)</f>
        <v>189</v>
      </c>
      <c r="L6" s="96">
        <f>SUM(L7,L10,L13,L14,L15,L21,L24,L25,L18,L19,L20)</f>
        <v>103551.0900000001</v>
      </c>
    </row>
    <row r="7" spans="1:12" ht="16.5" customHeight="1">
      <c r="A7" s="87">
        <v>2</v>
      </c>
      <c r="B7" s="90" t="s">
        <v>74</v>
      </c>
      <c r="C7" s="97">
        <v>467</v>
      </c>
      <c r="D7" s="97">
        <v>1021847.62</v>
      </c>
      <c r="E7" s="97">
        <v>439</v>
      </c>
      <c r="F7" s="97">
        <v>940746.360000001</v>
      </c>
      <c r="G7" s="97">
        <v>7</v>
      </c>
      <c r="H7" s="97">
        <v>11098.11</v>
      </c>
      <c r="I7" s="97">
        <v>17</v>
      </c>
      <c r="J7" s="97">
        <v>21965.2</v>
      </c>
      <c r="K7" s="97">
        <v>11</v>
      </c>
      <c r="L7" s="97">
        <v>19948.09</v>
      </c>
    </row>
    <row r="8" spans="1:12" ht="16.5" customHeight="1">
      <c r="A8" s="87">
        <v>3</v>
      </c>
      <c r="B8" s="91" t="s">
        <v>75</v>
      </c>
      <c r="C8" s="97">
        <v>312</v>
      </c>
      <c r="D8" s="97">
        <v>704034.1</v>
      </c>
      <c r="E8" s="97">
        <v>309</v>
      </c>
      <c r="F8" s="97">
        <v>677459.94</v>
      </c>
      <c r="G8" s="97">
        <v>5</v>
      </c>
      <c r="H8" s="97">
        <v>7472.11</v>
      </c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155</v>
      </c>
      <c r="D9" s="97">
        <v>317813.52</v>
      </c>
      <c r="E9" s="97">
        <v>130</v>
      </c>
      <c r="F9" s="97">
        <v>263286.42</v>
      </c>
      <c r="G9" s="97">
        <v>2</v>
      </c>
      <c r="H9" s="97">
        <v>3626</v>
      </c>
      <c r="I9" s="97">
        <v>17</v>
      </c>
      <c r="J9" s="97">
        <v>21965.2</v>
      </c>
      <c r="K9" s="97">
        <v>10</v>
      </c>
      <c r="L9" s="97">
        <v>18027.09</v>
      </c>
    </row>
    <row r="10" spans="1:12" ht="19.5" customHeight="1">
      <c r="A10" s="87">
        <v>5</v>
      </c>
      <c r="B10" s="90" t="s">
        <v>77</v>
      </c>
      <c r="C10" s="97">
        <v>593</v>
      </c>
      <c r="D10" s="97">
        <v>489121.000000004</v>
      </c>
      <c r="E10" s="97">
        <v>493</v>
      </c>
      <c r="F10" s="97">
        <v>423571.900000002</v>
      </c>
      <c r="G10" s="97">
        <v>6</v>
      </c>
      <c r="H10" s="97">
        <v>4659.69</v>
      </c>
      <c r="I10" s="97">
        <v>27</v>
      </c>
      <c r="J10" s="97">
        <v>22222.6</v>
      </c>
      <c r="K10" s="97">
        <v>79</v>
      </c>
      <c r="L10" s="97">
        <v>60703.6000000001</v>
      </c>
    </row>
    <row r="11" spans="1:12" ht="19.5" customHeight="1">
      <c r="A11" s="87">
        <v>6</v>
      </c>
      <c r="B11" s="91" t="s">
        <v>78</v>
      </c>
      <c r="C11" s="97">
        <v>29</v>
      </c>
      <c r="D11" s="97">
        <v>55709</v>
      </c>
      <c r="E11" s="97">
        <v>28</v>
      </c>
      <c r="F11" s="97">
        <v>49946</v>
      </c>
      <c r="G11" s="97"/>
      <c r="H11" s="97"/>
      <c r="I11" s="97">
        <v>1</v>
      </c>
      <c r="J11" s="97">
        <v>768.4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564</v>
      </c>
      <c r="D12" s="97">
        <v>433412.000000003</v>
      </c>
      <c r="E12" s="97">
        <v>465</v>
      </c>
      <c r="F12" s="97">
        <v>373625.900000001</v>
      </c>
      <c r="G12" s="97">
        <v>6</v>
      </c>
      <c r="H12" s="97">
        <v>4659.69</v>
      </c>
      <c r="I12" s="97">
        <v>26</v>
      </c>
      <c r="J12" s="97">
        <v>21454.2</v>
      </c>
      <c r="K12" s="97">
        <v>79</v>
      </c>
      <c r="L12" s="97">
        <v>60703.6000000001</v>
      </c>
    </row>
    <row r="13" spans="1:12" ht="15" customHeight="1">
      <c r="A13" s="87">
        <v>8</v>
      </c>
      <c r="B13" s="90" t="s">
        <v>18</v>
      </c>
      <c r="C13" s="97">
        <v>95</v>
      </c>
      <c r="D13" s="97">
        <v>72998</v>
      </c>
      <c r="E13" s="97">
        <v>61</v>
      </c>
      <c r="F13" s="97">
        <v>42984.84</v>
      </c>
      <c r="G13" s="97">
        <v>25</v>
      </c>
      <c r="H13" s="97">
        <v>10182.6</v>
      </c>
      <c r="I13" s="97">
        <v>4</v>
      </c>
      <c r="J13" s="97">
        <v>2594</v>
      </c>
      <c r="K13" s="97">
        <v>5</v>
      </c>
      <c r="L13" s="97">
        <v>3842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8597.72</v>
      </c>
      <c r="E14" s="97">
        <v>2</v>
      </c>
      <c r="F14" s="97">
        <v>7597.73</v>
      </c>
      <c r="G14" s="97"/>
      <c r="H14" s="97"/>
      <c r="I14" s="97"/>
      <c r="J14" s="97"/>
      <c r="K14" s="97">
        <v>1</v>
      </c>
      <c r="L14" s="97">
        <v>1000</v>
      </c>
    </row>
    <row r="15" spans="1:12" ht="123" customHeight="1">
      <c r="A15" s="87">
        <v>10</v>
      </c>
      <c r="B15" s="90" t="s">
        <v>103</v>
      </c>
      <c r="C15" s="97">
        <v>205</v>
      </c>
      <c r="D15" s="97">
        <v>79868.5999999997</v>
      </c>
      <c r="E15" s="97">
        <v>204</v>
      </c>
      <c r="F15" s="97">
        <v>83129.0999999997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238.5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204</v>
      </c>
      <c r="D17" s="97">
        <v>78908.0999999997</v>
      </c>
      <c r="E17" s="97">
        <v>203</v>
      </c>
      <c r="F17" s="97">
        <v>82890.5999999997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184</v>
      </c>
      <c r="D18" s="97">
        <v>36483.0999999999</v>
      </c>
      <c r="E18" s="97">
        <v>60</v>
      </c>
      <c r="F18" s="97">
        <v>11478.3</v>
      </c>
      <c r="G18" s="97"/>
      <c r="H18" s="97"/>
      <c r="I18" s="97">
        <v>39</v>
      </c>
      <c r="J18" s="97">
        <v>13895.8</v>
      </c>
      <c r="K18" s="97">
        <v>92</v>
      </c>
      <c r="L18" s="97">
        <v>17673.2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288.15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14</v>
      </c>
      <c r="D39" s="96">
        <f>SUM(D40,D47,D48,D49)</f>
        <v>10757.6</v>
      </c>
      <c r="E39" s="96">
        <f>SUM(E40,E47,E48,E49)</f>
        <v>5</v>
      </c>
      <c r="F39" s="96">
        <f>SUM(F40,F47,F48,F49)</f>
        <v>3842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9</v>
      </c>
      <c r="L39" s="96">
        <f>SUM(L40,L47,L48,L49)</f>
        <v>6915.6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10757.6</v>
      </c>
      <c r="E40" s="97">
        <f>SUM(E41,E44)</f>
        <v>5</v>
      </c>
      <c r="F40" s="97">
        <f>SUM(F41,F44)</f>
        <v>3842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9</v>
      </c>
      <c r="L40" s="97">
        <f>SUM(L41,L44)</f>
        <v>6915.6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14</v>
      </c>
      <c r="D44" s="97">
        <v>10757.6</v>
      </c>
      <c r="E44" s="97">
        <v>5</v>
      </c>
      <c r="F44" s="97">
        <v>3842</v>
      </c>
      <c r="G44" s="97"/>
      <c r="H44" s="97"/>
      <c r="I44" s="97"/>
      <c r="J44" s="97"/>
      <c r="K44" s="97">
        <v>9</v>
      </c>
      <c r="L44" s="97">
        <v>6915.6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10757.6</v>
      </c>
      <c r="E46" s="97">
        <v>5</v>
      </c>
      <c r="F46" s="97">
        <v>3842</v>
      </c>
      <c r="G46" s="97"/>
      <c r="H46" s="97"/>
      <c r="I46" s="97"/>
      <c r="J46" s="97"/>
      <c r="K46" s="97">
        <v>9</v>
      </c>
      <c r="L46" s="97">
        <v>6915.6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24</v>
      </c>
      <c r="D50" s="96">
        <f>SUM(D51:D54)</f>
        <v>472.53999999999996</v>
      </c>
      <c r="E50" s="96">
        <f>SUM(E51:E54)</f>
        <v>24</v>
      </c>
      <c r="F50" s="96">
        <f>SUM(F51:F54)</f>
        <v>584.89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21</v>
      </c>
      <c r="D51" s="97">
        <v>299.65</v>
      </c>
      <c r="E51" s="97">
        <v>21</v>
      </c>
      <c r="F51" s="97">
        <v>411.8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173.09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1185</v>
      </c>
      <c r="D55" s="96">
        <v>455277.000000009</v>
      </c>
      <c r="E55" s="96">
        <v>230</v>
      </c>
      <c r="F55" s="96">
        <v>88676.3999999996</v>
      </c>
      <c r="G55" s="96"/>
      <c r="H55" s="96"/>
      <c r="I55" s="96">
        <v>1154</v>
      </c>
      <c r="J55" s="96">
        <v>443366.800000009</v>
      </c>
      <c r="K55" s="97">
        <v>31</v>
      </c>
      <c r="L55" s="96">
        <v>11910.2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2773</v>
      </c>
      <c r="D56" s="96">
        <f t="shared" si="0"/>
        <v>2175711.3300000126</v>
      </c>
      <c r="E56" s="96">
        <f t="shared" si="0"/>
        <v>1521</v>
      </c>
      <c r="F56" s="96">
        <f t="shared" si="0"/>
        <v>1602899.6700000023</v>
      </c>
      <c r="G56" s="96">
        <f t="shared" si="0"/>
        <v>38</v>
      </c>
      <c r="H56" s="96">
        <f t="shared" si="0"/>
        <v>25940.4</v>
      </c>
      <c r="I56" s="96">
        <f t="shared" si="0"/>
        <v>1241</v>
      </c>
      <c r="J56" s="96">
        <f t="shared" si="0"/>
        <v>504044.400000009</v>
      </c>
      <c r="K56" s="96">
        <f t="shared" si="0"/>
        <v>229</v>
      </c>
      <c r="L56" s="96">
        <f t="shared" si="0"/>
        <v>122376.8900000001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&amp;L3EF69B17&amp;CФорма № 10, Підрозділ: Комінтернівський районний суд Одеської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228</v>
      </c>
      <c r="F4" s="93">
        <f>SUM(F5:F25)</f>
        <v>120455.88999999997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4</v>
      </c>
      <c r="F5" s="95">
        <v>4003.79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1000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158</v>
      </c>
      <c r="F7" s="95">
        <v>68963.9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26</v>
      </c>
      <c r="F13" s="95">
        <v>28046.6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8</v>
      </c>
      <c r="F15" s="95">
        <v>6147.2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30</v>
      </c>
      <c r="F16" s="95">
        <v>11526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&amp;L3EF69B17&amp;CФорма № 10, Підрозділ: Комінтернівський районний суд Одеської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2018-03-15T14:08:04Z</cp:lastPrinted>
  <dcterms:created xsi:type="dcterms:W3CDTF">2015-09-09T10:27:37Z</dcterms:created>
  <dcterms:modified xsi:type="dcterms:W3CDTF">2020-02-03T08:19:06Z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3EF69B17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