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<sst xmlns="http://schemas.openxmlformats.org/spreadsheetml/2006/main" count="155" uniqueCount="129">
  <si>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</si>
  <si>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</si>
  <si>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</si>
  <si>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</si>
  <si>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</si>
  <si>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</si>
  <si>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</si>
  <si>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</si>
  <si>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</si>
  <si>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</si>
  <si>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</si>
  <si>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</si>
  <si>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</si>
  <si>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</si>
  <si>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</si>
  <si>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</si>
  <si>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</si>
  <si>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</si>
  <si>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</si>
  <si>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</si>
  <si>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</si>
  <si>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</si>
  <si>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</si>
  <si>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</si>
  <si>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</si>
  <si>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</si>
  <si>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</si>
  <si>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</si>
  <si>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</si>
  <si>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</si>
  <si>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</si>
  <si>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</si>
  <si>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</si>
  <si>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</si>
  <si>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</si>
  <si>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</si>
  <si>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</si>
  <si>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</si>
  <si>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</si>
  <si>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</si>
  <si>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</si>
  <si>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</si>
  <si>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</si>
  <si>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</si>
  <si>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</si>
  <si>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</si>
  <si>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</si>
  <si>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</si>
  <si>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</si>
  <si>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</si>
  <si>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</si>
  <si>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</si>
  <si>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</si>
  <si>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</si>
  <si>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</si>
  <si>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</si>
  <si>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</si>
  <si>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</si>
  <si>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</si>
  <si>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</si>
  <si>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</si>
  <si>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</si>
  <si>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</si>
  <si>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</si>
  <si>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</si>
  <si>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</si>
  <si>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</si>
  <si>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</si>
  <si>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</si>
  <si>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</si>
  <si>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</si>
  <si>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</si>
  <si>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</si>
  <si>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</si>
  <si>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</si>
  <si>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</si>
  <si>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</si>
  <si>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</si>
  <si>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</si>
  <si>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</si>
  <si>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</si>
  <si>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</si>
  <si>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</si>
  <si>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</si>
  <si>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</si>
  <si>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</si>
  <si>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</si>
  <si>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</si>
  <si>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</si>
  <si>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</si>
  <si>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</si>
  <si>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</si>
  <si>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</si>
  <si>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</si>
  <si>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</si>
  <si>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</si>
  <si>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</si>
  <si>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</si>
  <si>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</si>
  <si>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</si>
  <si>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</si>
  <si>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</si>
  <si>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</si>
  <si>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</si>
  <si>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</si>
  <si>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</si>
  <si>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</si>
  <si>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</si>
  <si>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</si>
  <si>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</si>
  <si>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</si>
  <si>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</si>
  <si>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</si>
  <si>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</si>
  <si>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</si>
  <si>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</si>
  <si>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</si>
  <si>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</si>
  <si>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</si>
  <si>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Комінтернівський районний суд Одеської області</t>
  </si>
  <si>
    <t>67500. Одеська область.Лиманський р-н. смт. Доброслав</t>
  </si>
  <si>
    <t>вул. Центральна. 81</t>
  </si>
  <si>
    <t>вул. Першотравнева. 51</t>
  </si>
  <si>
    <t/>
  </si>
  <si>
    <t>П.В. Добров</t>
  </si>
  <si>
    <t xml:space="preserve">О.В. Дробот </t>
  </si>
  <si>
    <t>04855 (4-03-50)</t>
  </si>
  <si>
    <t>inbox@km.od.court.gov.ua</t>
  </si>
  <si>
    <t>9 липня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</si>
</sst>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&amp;L4799EBC7&amp;C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718</v>
      </c>
      <c r="D6" s="96">
        <f>SUM(D7,D10,D13,D14,D15,D21,D24,D25,D18,D19,D20)</f>
        <v>851147.8299999988</v>
      </c>
      <c r="E6" s="96">
        <f>SUM(E7,E10,E13,E14,E15,E21,E24,E25,E18,E19,E20)</f>
        <v>576</v>
      </c>
      <c r="F6" s="96">
        <f>SUM(F7,F10,F13,F14,F15,F21,F24,F25,F18,F19,F20)</f>
        <v>739469.61</v>
      </c>
      <c r="G6" s="96">
        <f>SUM(G7,G10,G13,G14,G15,G21,G24,G25,G18,G19,G20)</f>
        <v>20</v>
      </c>
      <c r="H6" s="96">
        <f>SUM(H7,H10,H13,H14,H15,H21,H24,H25,H18,H19,H20)</f>
        <v>14411.609999999999</v>
      </c>
      <c r="I6" s="96">
        <f>SUM(I7,I10,I13,I14,I15,I21,I24,I25,I18,I19,I20)</f>
        <v>50</v>
      </c>
      <c r="J6" s="96">
        <f>SUM(J7,J10,J13,J14,J15,J21,J24,J25,J18,J19,J20)</f>
        <v>36216</v>
      </c>
      <c r="K6" s="96">
        <f>SUM(K7,K10,K13,K14,K15,K21,K24,K25,K18,K19,K20)</f>
        <v>85</v>
      </c>
      <c r="L6" s="96">
        <f>SUM(L7,L10,L13,L14,L15,L21,L24,L25,L18,L19,L20)</f>
        <v>41685.70000000001</v>
      </c>
    </row>
    <row r="7" spans="1:12" ht="16.5" customHeight="1">
      <c r="A7" s="87">
        <v>2</v>
      </c>
      <c r="B7" s="90" t="s">
        <v>74</v>
      </c>
      <c r="C7" s="97">
        <v>242</v>
      </c>
      <c r="D7" s="97">
        <v>566356.23</v>
      </c>
      <c r="E7" s="97">
        <v>225</v>
      </c>
      <c r="F7" s="97">
        <v>517756.57</v>
      </c>
      <c r="G7" s="97">
        <v>5</v>
      </c>
      <c r="H7" s="97">
        <v>7461.61</v>
      </c>
      <c r="I7" s="97">
        <v>14</v>
      </c>
      <c r="J7" s="97">
        <v>19660</v>
      </c>
      <c r="K7" s="97">
        <v>4</v>
      </c>
      <c r="L7" s="97">
        <v>3073.6</v>
      </c>
    </row>
    <row r="8" spans="1:12" ht="16.5" customHeight="1">
      <c r="A8" s="87">
        <v>3</v>
      </c>
      <c r="B8" s="91" t="s">
        <v>75</v>
      </c>
      <c r="C8" s="97">
        <v>152</v>
      </c>
      <c r="D8" s="97">
        <v>395130.28</v>
      </c>
      <c r="E8" s="97">
        <v>151</v>
      </c>
      <c r="F8" s="97">
        <v>389605.78</v>
      </c>
      <c r="G8" s="97">
        <v>4</v>
      </c>
      <c r="H8" s="97">
        <v>6511.61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90</v>
      </c>
      <c r="D9" s="97">
        <v>171225.95</v>
      </c>
      <c r="E9" s="97">
        <v>74</v>
      </c>
      <c r="F9" s="97">
        <v>128150.79</v>
      </c>
      <c r="G9" s="97">
        <v>1</v>
      </c>
      <c r="H9" s="97">
        <v>950</v>
      </c>
      <c r="I9" s="97">
        <v>14</v>
      </c>
      <c r="J9" s="97">
        <v>19660</v>
      </c>
      <c r="K9" s="97">
        <v>4</v>
      </c>
      <c r="L9" s="97">
        <v>3073.6</v>
      </c>
    </row>
    <row r="10" spans="1:12" ht="19.5" customHeight="1">
      <c r="A10" s="87">
        <v>5</v>
      </c>
      <c r="B10" s="90" t="s">
        <v>77</v>
      </c>
      <c r="C10" s="97">
        <v>232</v>
      </c>
      <c r="D10" s="97">
        <v>190947.399999999</v>
      </c>
      <c r="E10" s="97">
        <v>183</v>
      </c>
      <c r="F10" s="97">
        <v>149330.54</v>
      </c>
      <c r="G10" s="97">
        <v>4</v>
      </c>
      <c r="H10" s="97">
        <v>2946.4</v>
      </c>
      <c r="I10" s="97">
        <v>13</v>
      </c>
      <c r="J10" s="97">
        <v>9607.6</v>
      </c>
      <c r="K10" s="97">
        <v>39</v>
      </c>
      <c r="L10" s="97">
        <v>29967.6</v>
      </c>
    </row>
    <row r="11" spans="1:12" ht="19.5" customHeight="1">
      <c r="A11" s="87">
        <v>6</v>
      </c>
      <c r="B11" s="91" t="s">
        <v>78</v>
      </c>
      <c r="C11" s="97">
        <v>11</v>
      </c>
      <c r="D11" s="97">
        <v>21131</v>
      </c>
      <c r="E11" s="97">
        <v>11</v>
      </c>
      <c r="F11" s="97">
        <v>15368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221</v>
      </c>
      <c r="D12" s="97">
        <v>169816.399999999</v>
      </c>
      <c r="E12" s="97">
        <v>172</v>
      </c>
      <c r="F12" s="97">
        <v>133962.54</v>
      </c>
      <c r="G12" s="97">
        <v>4</v>
      </c>
      <c r="H12" s="97">
        <v>2946.4</v>
      </c>
      <c r="I12" s="97">
        <v>13</v>
      </c>
      <c r="J12" s="97">
        <v>9607.6</v>
      </c>
      <c r="K12" s="97">
        <v>39</v>
      </c>
      <c r="L12" s="97">
        <v>29967.6</v>
      </c>
    </row>
    <row r="13" spans="1:12" ht="15" customHeight="1">
      <c r="A13" s="87">
        <v>8</v>
      </c>
      <c r="B13" s="90" t="s">
        <v>18</v>
      </c>
      <c r="C13" s="97">
        <v>43</v>
      </c>
      <c r="D13" s="97">
        <v>33041.2</v>
      </c>
      <c r="E13" s="97">
        <v>34</v>
      </c>
      <c r="F13" s="97">
        <v>22222.4</v>
      </c>
      <c r="G13" s="97">
        <v>10</v>
      </c>
      <c r="H13" s="97">
        <v>3651.2</v>
      </c>
      <c r="I13" s="97">
        <v>1</v>
      </c>
      <c r="J13" s="97">
        <v>352.4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107</v>
      </c>
      <c r="D15" s="97">
        <v>41640.7</v>
      </c>
      <c r="E15" s="97">
        <v>107</v>
      </c>
      <c r="F15" s="97">
        <v>45213.2</v>
      </c>
      <c r="G15" s="97">
        <v>1</v>
      </c>
      <c r="H15" s="97">
        <v>352.4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107</v>
      </c>
      <c r="D17" s="97">
        <v>41640.7</v>
      </c>
      <c r="E17" s="97">
        <v>107</v>
      </c>
      <c r="F17" s="97">
        <v>45213.2</v>
      </c>
      <c r="G17" s="97">
        <v>1</v>
      </c>
      <c r="H17" s="97">
        <v>352.4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92</v>
      </c>
      <c r="D18" s="97">
        <v>18970.2</v>
      </c>
      <c r="E18" s="97">
        <v>25</v>
      </c>
      <c r="F18" s="97">
        <v>4754.8</v>
      </c>
      <c r="G18" s="97"/>
      <c r="H18" s="97"/>
      <c r="I18" s="97">
        <v>22</v>
      </c>
      <c r="J18" s="97">
        <v>6596</v>
      </c>
      <c r="K18" s="97">
        <v>41</v>
      </c>
      <c r="L18" s="97">
        <v>7876.10000000001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192.1</v>
      </c>
      <c r="E19" s="97">
        <v>2</v>
      </c>
      <c r="F19" s="97">
        <v>192.1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5378.8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7</v>
      </c>
      <c r="L39" s="96">
        <f>SUM(L40,L47,L48,L49)</f>
        <v>5378.8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5378.8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7</v>
      </c>
      <c r="L40" s="97">
        <f>SUM(L41,L44)</f>
        <v>5378.8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5378.8</v>
      </c>
      <c r="E44" s="97"/>
      <c r="F44" s="97"/>
      <c r="G44" s="97"/>
      <c r="H44" s="97"/>
      <c r="I44" s="97"/>
      <c r="J44" s="97"/>
      <c r="K44" s="97">
        <v>7</v>
      </c>
      <c r="L44" s="97">
        <v>5378.8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5378.8</v>
      </c>
      <c r="E46" s="97"/>
      <c r="F46" s="97"/>
      <c r="G46" s="97"/>
      <c r="H46" s="97"/>
      <c r="I46" s="97"/>
      <c r="J46" s="97"/>
      <c r="K46" s="97">
        <v>7</v>
      </c>
      <c r="L46" s="97">
        <v>5378.8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21</v>
      </c>
      <c r="D50" s="96">
        <f>SUM(D51:D54)</f>
        <v>403.39</v>
      </c>
      <c r="E50" s="96">
        <f>SUM(E51:E54)</f>
        <v>21</v>
      </c>
      <c r="F50" s="96">
        <f>SUM(F51:F54)</f>
        <v>487.63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19</v>
      </c>
      <c r="D51" s="97">
        <v>288.13</v>
      </c>
      <c r="E51" s="97">
        <v>19</v>
      </c>
      <c r="F51" s="97">
        <v>378.8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108.83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537</v>
      </c>
      <c r="D55" s="96">
        <v>206315.400000002</v>
      </c>
      <c r="E55" s="96">
        <v>111</v>
      </c>
      <c r="F55" s="96">
        <v>42584.4</v>
      </c>
      <c r="G55" s="96"/>
      <c r="H55" s="96"/>
      <c r="I55" s="96">
        <v>517</v>
      </c>
      <c r="J55" s="96">
        <v>197739.400000001</v>
      </c>
      <c r="K55" s="97">
        <v>20</v>
      </c>
      <c r="L55" s="96">
        <v>7684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1283</v>
      </c>
      <c r="D56" s="96">
        <f t="shared" si="0"/>
        <v>1063245.4200000009</v>
      </c>
      <c r="E56" s="96">
        <f t="shared" si="0"/>
        <v>708</v>
      </c>
      <c r="F56" s="96">
        <f t="shared" si="0"/>
        <v>782541.64</v>
      </c>
      <c r="G56" s="96">
        <f t="shared" si="0"/>
        <v>20</v>
      </c>
      <c r="H56" s="96">
        <f t="shared" si="0"/>
        <v>14411.609999999999</v>
      </c>
      <c r="I56" s="96">
        <f t="shared" si="0"/>
        <v>567</v>
      </c>
      <c r="J56" s="96">
        <f t="shared" si="0"/>
        <v>233955.400000001</v>
      </c>
      <c r="K56" s="96">
        <f t="shared" si="0"/>
        <v>112</v>
      </c>
      <c r="L56" s="96">
        <f t="shared" si="0"/>
        <v>54748.500000000015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&amp;L4799EBC7&amp;CФорма № 10, Підрозділ: Комінтернівський районний суд Одеської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112</v>
      </c>
      <c r="F4" s="93">
        <f>SUM(F5:F25)</f>
        <v>54748.50000000001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960.5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76</v>
      </c>
      <c r="F7" s="95">
        <v>35346.4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5378.8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7</v>
      </c>
      <c r="F15" s="95">
        <v>5378.8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20</v>
      </c>
      <c r="F16" s="95">
        <v>7684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&amp;L4799EBC7&amp;CФорма № 10, Підрозділ: Комінтернівський районний суд Одеської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2018-03-15T14:08:04Z</cp:lastPrinted>
  <dcterms:created xsi:type="dcterms:W3CDTF">2015-09-09T10:27:37Z</dcterms:created>
  <dcterms:modified xsi:type="dcterms:W3CDTF">2020-05-22T10:34:51Z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10_00504_2.2019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4799EBC7</vt:lpwstr>
  </property>
  <property fmtid="{D5CDD505-2E9C-101B-9397-08002B2CF9AE}" pid="10" name="Підрозд">
    <vt:lpwstr>Комінтернівський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